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bdso.sharepoint.com/sites/NBInvestorRelations/Shared Documents/General/11. Resultados/2024/1T2024/NB/Key Data/"/>
    </mc:Choice>
  </mc:AlternateContent>
  <xr:revisionPtr revIDLastSave="39" documentId="8_{95B2C3E7-CDBF-4BD5-98AC-65F8659E9317}" xr6:coauthVersionLast="47" xr6:coauthVersionMax="47" xr10:uidLastSave="{A6052A46-E50F-45EB-BFBA-4C0690097978}"/>
  <bookViews>
    <workbookView xWindow="-110" yWindow="-110" windowWidth="19420" windowHeight="11760" tabRatio="666" xr2:uid="{0781C9A9-20E9-481E-95FD-794C17224311}"/>
  </bookViews>
  <sheets>
    <sheet name="COVER" sheetId="46" r:id="rId1"/>
    <sheet name="MAIN HIGHLIGHTS" sheetId="2" r:id="rId2"/>
    <sheet name="P&amp;L" sheetId="3" r:id="rId3"/>
    <sheet name="NII" sheetId="4" r:id="rId4"/>
    <sheet name="BALANCE" sheetId="10" r:id="rId5"/>
    <sheet name="SECURITIES" sheetId="9" r:id="rId6"/>
    <sheet name="FUNDS" sheetId="14" r:id="rId7"/>
    <sheet name="AQ" sheetId="13" r:id="rId8"/>
    <sheet name="FUNDING &amp; CAPITAL" sheetId="15" r:id="rId9"/>
    <sheet name="BUSINESS SEGMENTS" sheetId="47" r:id="rId10"/>
    <sheet name="End" sheetId="4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'[1]B&amp;S'!$IL$8184</definedName>
    <definedName name="\b">#REF!</definedName>
    <definedName name="\c">'[1]B&amp;S'!#REF!</definedName>
    <definedName name="\d">#REF!</definedName>
    <definedName name="\e">'[1]B&amp;S'!$IL$8184</definedName>
    <definedName name="\f">'[1]B&amp;S'!$IL$8184</definedName>
    <definedName name="\i">#REF!</definedName>
    <definedName name="\l">'[1]B&amp;S'!$IL$8184</definedName>
    <definedName name="\p">'[1]B&amp;S'!$IL$8184</definedName>
    <definedName name="\x">'[1]B&amp;S'!#REF!</definedName>
    <definedName name="\z">'[1]B&amp;S'!#REF!</definedName>
    <definedName name="_" hidden="1">'[2]B&amp;S'!#REF!</definedName>
    <definedName name="____fol" hidden="1">'[3]B&amp;S'!#REF!</definedName>
    <definedName name="____QSdqsdqsdq" localSheetId="0" hidden="1">{"AnnualRentRoll",#N/A,FALSE,"RentRoll"}</definedName>
    <definedName name="____QSdqsdqsdq" localSheetId="10" hidden="1">{"AnnualRentRoll",#N/A,FALSE,"RentRoll"}</definedName>
    <definedName name="____QSdqsdqsdq" hidden="1">{"AnnualRentRoll",#N/A,FALSE,"RentRoll"}</definedName>
    <definedName name="__123Graph_E" hidden="1">'[4]T. Amortización'!#REF!</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'[1]B&amp;S'!#REF!</definedName>
    <definedName name="__LF_LFfila10_iNdEx_574">'[1]B&amp;S'!#REF!</definedName>
    <definedName name="__LF_LFfila11_iNdEx_174">'[1]B&amp;S'!#REF!</definedName>
    <definedName name="__LF_LFfila11_iNdEx_188">'[1]B&amp;S'!#REF!</definedName>
    <definedName name="__LF_LFfila11_iNdEx_202">'[1]B&amp;S'!#REF!</definedName>
    <definedName name="__LF_LFfila11_iNdEx_216">'[1]B&amp;S'!#REF!</definedName>
    <definedName name="__LF_LFfila11_iNdEx_230">'[1]B&amp;S'!#REF!</definedName>
    <definedName name="__LF_LFfila11_iNdEx_244">'[1]B&amp;S'!#REF!</definedName>
    <definedName name="__LF_LFfila11_iNdEx_258">'[1]B&amp;S'!#REF!</definedName>
    <definedName name="__LF_LFfila11_iNdEx_272">'[1]B&amp;S'!#REF!</definedName>
    <definedName name="__LF_LFfila11_iNdEx_286">'[1]B&amp;S'!#REF!</definedName>
    <definedName name="__LF_LFfila11_iNdEx_300">'[1]B&amp;S'!#REF!</definedName>
    <definedName name="__LF_LFfila11_iNdEx_314">'[1]B&amp;S'!#REF!</definedName>
    <definedName name="__LF_LFfila11_iNdEx_328">'[1]B&amp;S'!#REF!</definedName>
    <definedName name="__LF_LFfila11_iNdEx_383">'[1]B&amp;S'!#REF!</definedName>
    <definedName name="__LF_LFfila11_iNdEx_399">'[1]B&amp;S'!#REF!</definedName>
    <definedName name="__LF_LFfila11_iNdEx_415">'[1]B&amp;S'!#REF!</definedName>
    <definedName name="__LF_LFfila11_iNdEx_431">'[1]B&amp;S'!#REF!</definedName>
    <definedName name="__LF_LFfila11_iNdEx_447">'[1]B&amp;S'!#REF!</definedName>
    <definedName name="__LF_LFfila11_iNdEx_463">'[1]B&amp;S'!#REF!</definedName>
    <definedName name="__LF_LFfila11_iNdEx_479">'[1]B&amp;S'!#REF!</definedName>
    <definedName name="__LF_LFfila11_iNdEx_495">'[1]B&amp;S'!#REF!</definedName>
    <definedName name="__LF_LFfila11_iNdEx_511">'[1]B&amp;S'!#REF!</definedName>
    <definedName name="__LF_LFfila11_iNdEx_527">'[1]B&amp;S'!#REF!</definedName>
    <definedName name="__LF_LFfila11_iNdEx_543">'[1]B&amp;S'!#REF!</definedName>
    <definedName name="__LF_LFfila11_iNdEx_559">'[1]B&amp;S'!#REF!</definedName>
    <definedName name="__LF_LFfila11_iNdEx_575">'[1]B&amp;S'!#REF!</definedName>
    <definedName name="__LF_LFfila12_iNdEx_175">'[1]B&amp;S'!#REF!</definedName>
    <definedName name="__LF_LFfila12_iNdEx_189">'[1]B&amp;S'!#REF!</definedName>
    <definedName name="__LF_LFfila12_iNdEx_203">'[1]B&amp;S'!#REF!</definedName>
    <definedName name="__LF_LFfila12_iNdEx_217">'[1]B&amp;S'!#REF!</definedName>
    <definedName name="__LF_LFfila12_iNdEx_231">'[1]B&amp;S'!#REF!</definedName>
    <definedName name="__LF_LFfila12_iNdEx_245">'[1]B&amp;S'!#REF!</definedName>
    <definedName name="__LF_LFfila12_iNdEx_259">'[1]B&amp;S'!#REF!</definedName>
    <definedName name="__LF_LFfila12_iNdEx_273">'[1]B&amp;S'!#REF!</definedName>
    <definedName name="__LF_LFfila12_iNdEx_287">'[1]B&amp;S'!#REF!</definedName>
    <definedName name="__LF_LFfila12_iNdEx_301">'[1]B&amp;S'!#REF!</definedName>
    <definedName name="__LF_LFfila12_iNdEx_315">'[1]B&amp;S'!#REF!</definedName>
    <definedName name="__LF_LFfila12_iNdEx_329">'[1]B&amp;S'!#REF!</definedName>
    <definedName name="__LF_LFfila12_iNdEx_384">'[1]B&amp;S'!#REF!</definedName>
    <definedName name="__LF_LFfila12_iNdEx_400">'[1]B&amp;S'!#REF!</definedName>
    <definedName name="__LF_LFfila12_iNdEx_416">'[1]B&amp;S'!#REF!</definedName>
    <definedName name="__LF_LFfila12_iNdEx_432">'[1]B&amp;S'!#REF!</definedName>
    <definedName name="__LF_LFfila12_iNdEx_448">'[1]B&amp;S'!#REF!</definedName>
    <definedName name="__LF_LFfila12_iNdEx_464">'[1]B&amp;S'!#REF!</definedName>
    <definedName name="__LF_LFfila12_iNdEx_480">'[1]B&amp;S'!#REF!</definedName>
    <definedName name="__LF_LFfila12_iNdEx_496">'[1]B&amp;S'!#REF!</definedName>
    <definedName name="__LF_LFfila12_iNdEx_512">'[1]B&amp;S'!#REF!</definedName>
    <definedName name="__LF_LFfila12_iNdEx_528">'[1]B&amp;S'!#REF!</definedName>
    <definedName name="__LF_LFfila12_iNdEx_544">'[1]B&amp;S'!#REF!</definedName>
    <definedName name="__LF_LFfila12_iNdEx_560">'[1]B&amp;S'!#REF!</definedName>
    <definedName name="__LF_LFfila12_iNdEx_576">'[1]B&amp;S'!#REF!</definedName>
    <definedName name="__LF_LFfila13_iNdEx_385">'[1]B&amp;S'!#REF!</definedName>
    <definedName name="__LF_LFfila13_iNdEx_401">'[1]B&amp;S'!#REF!</definedName>
    <definedName name="__LF_LFfila13_iNdEx_417">'[1]B&amp;S'!#REF!</definedName>
    <definedName name="__LF_LFfila13_iNdEx_433">'[1]B&amp;S'!#REF!</definedName>
    <definedName name="__LF_LFfila13_iNdEx_449">'[1]B&amp;S'!#REF!</definedName>
    <definedName name="__LF_LFfila13_iNdEx_465">'[1]B&amp;S'!#REF!</definedName>
    <definedName name="__LF_LFfila13_iNdEx_481">'[1]B&amp;S'!#REF!</definedName>
    <definedName name="__LF_LFfila13_iNdEx_497">'[1]B&amp;S'!#REF!</definedName>
    <definedName name="__LF_LFfila13_iNdEx_513">'[1]B&amp;S'!#REF!</definedName>
    <definedName name="__LF_LFfila13_iNdEx_529">'[1]B&amp;S'!#REF!</definedName>
    <definedName name="__LF_LFfila13_iNdEx_545">'[1]B&amp;S'!#REF!</definedName>
    <definedName name="__LF_LFfila13_iNdEx_561">'[1]B&amp;S'!#REF!</definedName>
    <definedName name="__LF_LFfila13_iNdEx_577">'[1]B&amp;S'!#REF!</definedName>
    <definedName name="__LF_LFfila14_iNdEx_386">'[1]B&amp;S'!#REF!</definedName>
    <definedName name="__LF_LFfila14_iNdEx_402">'[1]B&amp;S'!#REF!</definedName>
    <definedName name="__LF_LFfila14_iNdEx_418">'[1]B&amp;S'!#REF!</definedName>
    <definedName name="__LF_LFfila14_iNdEx_434">'[1]B&amp;S'!#REF!</definedName>
    <definedName name="__LF_LFfila14_iNdEx_450">'[1]B&amp;S'!#REF!</definedName>
    <definedName name="__LF_LFfila14_iNdEx_466">'[1]B&amp;S'!#REF!</definedName>
    <definedName name="__LF_LFfila14_iNdEx_482">'[1]B&amp;S'!#REF!</definedName>
    <definedName name="__LF_LFfila14_iNdEx_498">'[1]B&amp;S'!#REF!</definedName>
    <definedName name="__LF_LFfila14_iNdEx_514">'[1]B&amp;S'!#REF!</definedName>
    <definedName name="__LF_LFfila14_iNdEx_530">'[1]B&amp;S'!#REF!</definedName>
    <definedName name="__LF_LFfila14_iNdEx_546">'[1]B&amp;S'!#REF!</definedName>
    <definedName name="__LF_LFfila14_iNdEx_562">'[1]B&amp;S'!#REF!</definedName>
    <definedName name="__LF_LFfila14_iNdEx_578">'[1]B&amp;S'!#REF!</definedName>
    <definedName name="__LF_LFfila2_iNdEx_165">'[1]B&amp;S'!#REF!</definedName>
    <definedName name="__LF_LFfila2_iNdEx_179">'[1]B&amp;S'!#REF!</definedName>
    <definedName name="__LF_LFfila2_iNdEx_193">'[1]B&amp;S'!#REF!</definedName>
    <definedName name="__LF_LFfila2_iNdEx_207">'[1]B&amp;S'!#REF!</definedName>
    <definedName name="__LF_LFfila2_iNdEx_221">'[1]B&amp;S'!#REF!</definedName>
    <definedName name="__LF_LFfila2_iNdEx_235">'[1]B&amp;S'!#REF!</definedName>
    <definedName name="__LF_LFfila2_iNdEx_249">'[1]B&amp;S'!#REF!</definedName>
    <definedName name="__LF_LFfila2_iNdEx_263">'[1]B&amp;S'!#REF!</definedName>
    <definedName name="__LF_LFfila2_iNdEx_277">'[1]B&amp;S'!#REF!</definedName>
    <definedName name="__LF_LFfila2_iNdEx_291">'[1]B&amp;S'!#REF!</definedName>
    <definedName name="__LF_LFfila2_iNdEx_305">'[1]B&amp;S'!#REF!</definedName>
    <definedName name="__LF_LFfila2_iNdEx_319">'[1]B&amp;S'!#REF!</definedName>
    <definedName name="__LF_LFfila2_iNdEx_374">'[1]B&amp;S'!#REF!</definedName>
    <definedName name="__LF_LFfila2_iNdEx_390">'[1]B&amp;S'!#REF!</definedName>
    <definedName name="__LF_LFfila2_iNdEx_406">'[1]B&amp;S'!#REF!</definedName>
    <definedName name="__LF_LFfila2_iNdEx_422">'[1]B&amp;S'!#REF!</definedName>
    <definedName name="__LF_LFfila2_iNdEx_438">'[1]B&amp;S'!#REF!</definedName>
    <definedName name="__LF_LFfila2_iNdEx_454">'[1]B&amp;S'!#REF!</definedName>
    <definedName name="__LF_LFfila2_iNdEx_470">'[1]B&amp;S'!#REF!</definedName>
    <definedName name="__LF_LFfila2_iNdEx_486">'[1]B&amp;S'!#REF!</definedName>
    <definedName name="__LF_LFfila2_iNdEx_502">'[1]B&amp;S'!#REF!</definedName>
    <definedName name="__LF_LFfila2_iNdEx_518">'[1]B&amp;S'!#REF!</definedName>
    <definedName name="__LF_LFfila2_iNdEx_534">'[1]B&amp;S'!#REF!</definedName>
    <definedName name="__LF_LFfila2_iNdEx_550">'[1]B&amp;S'!#REF!</definedName>
    <definedName name="__LF_LFfila2_iNdEx_566">'[1]B&amp;S'!#REF!</definedName>
    <definedName name="__LF_LFfila3_iNdEx_166">'[1]B&amp;S'!#REF!</definedName>
    <definedName name="__LF_LFfila3_iNdEx_180">'[1]B&amp;S'!#REF!</definedName>
    <definedName name="__LF_LFfila3_iNdEx_194">'[1]B&amp;S'!#REF!</definedName>
    <definedName name="__LF_LFfila3_iNdEx_208">'[1]B&amp;S'!#REF!</definedName>
    <definedName name="__LF_LFfila3_iNdEx_222">'[1]B&amp;S'!#REF!</definedName>
    <definedName name="__LF_LFfila3_iNdEx_236">'[1]B&amp;S'!#REF!</definedName>
    <definedName name="__LF_LFfila3_iNdEx_250">'[1]B&amp;S'!#REF!</definedName>
    <definedName name="__LF_LFfila3_iNdEx_264">'[1]B&amp;S'!#REF!</definedName>
    <definedName name="__LF_LFfila3_iNdEx_278">'[1]B&amp;S'!#REF!</definedName>
    <definedName name="__LF_LFfila3_iNdEx_292">'[1]B&amp;S'!#REF!</definedName>
    <definedName name="__LF_LFfila3_iNdEx_306">'[1]B&amp;S'!#REF!</definedName>
    <definedName name="__LF_LFfila3_iNdEx_320">'[1]B&amp;S'!#REF!</definedName>
    <definedName name="__LF_LFfila3_iNdEx_375">'[1]B&amp;S'!#REF!</definedName>
    <definedName name="__LF_LFfila3_iNdEx_391">'[1]B&amp;S'!#REF!</definedName>
    <definedName name="__LF_LFfila3_iNdEx_407">'[1]B&amp;S'!#REF!</definedName>
    <definedName name="__LF_LFfila3_iNdEx_423">'[1]B&amp;S'!#REF!</definedName>
    <definedName name="__LF_LFfila3_iNdEx_439">'[1]B&amp;S'!#REF!</definedName>
    <definedName name="__LF_LFfila3_iNdEx_455">'[1]B&amp;S'!#REF!</definedName>
    <definedName name="__LF_LFfila3_iNdEx_471">'[1]B&amp;S'!#REF!</definedName>
    <definedName name="__LF_LFfila3_iNdEx_487">'[1]B&amp;S'!#REF!</definedName>
    <definedName name="__LF_LFfila3_iNdEx_503">'[1]B&amp;S'!#REF!</definedName>
    <definedName name="__LF_LFfila3_iNdEx_519">'[1]B&amp;S'!#REF!</definedName>
    <definedName name="__LF_LFfila3_iNdEx_535">'[1]B&amp;S'!#REF!</definedName>
    <definedName name="__LF_LFfila3_iNdEx_551">'[1]B&amp;S'!#REF!</definedName>
    <definedName name="__LF_LFfila3_iNdEx_567">'[1]B&amp;S'!#REF!</definedName>
    <definedName name="__LF_LFfila4_iNdEx_167">'[1]B&amp;S'!#REF!</definedName>
    <definedName name="__LF_LFfila4_iNdEx_181">'[1]B&amp;S'!#REF!</definedName>
    <definedName name="__LF_LFfila4_iNdEx_195">'[1]B&amp;S'!#REF!</definedName>
    <definedName name="__LF_LFfila4_iNdEx_209">'[1]B&amp;S'!#REF!</definedName>
    <definedName name="__LF_LFfila4_iNdEx_223">'[1]B&amp;S'!#REF!</definedName>
    <definedName name="__LF_LFfila4_iNdEx_237">'[1]B&amp;S'!#REF!</definedName>
    <definedName name="__LF_LFfila4_iNdEx_251">'[1]B&amp;S'!#REF!</definedName>
    <definedName name="__LF_LFfila4_iNdEx_265">'[1]B&amp;S'!#REF!</definedName>
    <definedName name="__LF_LFfila4_iNdEx_279">'[1]B&amp;S'!#REF!</definedName>
    <definedName name="__LF_LFfila4_iNdEx_293">'[1]B&amp;S'!#REF!</definedName>
    <definedName name="__LF_LFfila4_iNdEx_307">'[1]B&amp;S'!#REF!</definedName>
    <definedName name="__LF_LFfila4_iNdEx_321">'[1]B&amp;S'!#REF!</definedName>
    <definedName name="__LF_LFfila4_iNdEx_376">'[1]B&amp;S'!#REF!</definedName>
    <definedName name="__LF_LFfila4_iNdEx_392">'[1]B&amp;S'!#REF!</definedName>
    <definedName name="__LF_LFfila4_iNdEx_408">'[1]B&amp;S'!#REF!</definedName>
    <definedName name="__LF_LFfila4_iNdEx_424">'[1]B&amp;S'!#REF!</definedName>
    <definedName name="__LF_LFfila4_iNdEx_440">'[1]B&amp;S'!#REF!</definedName>
    <definedName name="__LF_LFfila4_iNdEx_456">'[1]B&amp;S'!#REF!</definedName>
    <definedName name="__LF_LFfila4_iNdEx_472">'[1]B&amp;S'!#REF!</definedName>
    <definedName name="__LF_LFfila4_iNdEx_488">'[1]B&amp;S'!#REF!</definedName>
    <definedName name="__LF_LFfila4_iNdEx_504">'[1]B&amp;S'!#REF!</definedName>
    <definedName name="__LF_LFfila4_iNdEx_520">'[1]B&amp;S'!#REF!</definedName>
    <definedName name="__LF_LFfila4_iNdEx_536">'[1]B&amp;S'!#REF!</definedName>
    <definedName name="__LF_LFfila4_iNdEx_552">'[1]B&amp;S'!#REF!</definedName>
    <definedName name="__LF_LFfila4_iNdEx_568">'[1]B&amp;S'!#REF!</definedName>
    <definedName name="__LF_LFfila5_iNdEx_168">'[1]B&amp;S'!#REF!</definedName>
    <definedName name="__LF_LFfila5_iNdEx_182">'[1]B&amp;S'!#REF!</definedName>
    <definedName name="__LF_LFfila5_iNdEx_196">'[1]B&amp;S'!#REF!</definedName>
    <definedName name="__LF_LFfila5_iNdEx_210">'[1]B&amp;S'!#REF!</definedName>
    <definedName name="__LF_LFfila5_iNdEx_224">'[1]B&amp;S'!#REF!</definedName>
    <definedName name="__LF_LFfila5_iNdEx_238">'[1]B&amp;S'!#REF!</definedName>
    <definedName name="__LF_LFfila5_iNdEx_252">'[1]B&amp;S'!#REF!</definedName>
    <definedName name="__LF_LFfila5_iNdEx_266">'[1]B&amp;S'!#REF!</definedName>
    <definedName name="__LF_LFfila5_iNdEx_280">'[1]B&amp;S'!#REF!</definedName>
    <definedName name="__LF_LFfila5_iNdEx_294">'[1]B&amp;S'!#REF!</definedName>
    <definedName name="__LF_LFfila5_iNdEx_308">'[1]B&amp;S'!#REF!</definedName>
    <definedName name="__LF_LFfila5_iNdEx_322">'[1]B&amp;S'!#REF!</definedName>
    <definedName name="__LF_LFfila5_iNdEx_377">'[1]B&amp;S'!#REF!</definedName>
    <definedName name="__LF_LFfila5_iNdEx_393">'[1]B&amp;S'!#REF!</definedName>
    <definedName name="__LF_LFfila5_iNdEx_409">'[1]B&amp;S'!#REF!</definedName>
    <definedName name="__LF_LFfila5_iNdEx_425">'[1]B&amp;S'!#REF!</definedName>
    <definedName name="__LF_LFfila5_iNdEx_441">'[1]B&amp;S'!#REF!</definedName>
    <definedName name="__LF_LFfila5_iNdEx_457">'[1]B&amp;S'!#REF!</definedName>
    <definedName name="__LF_LFfila5_iNdEx_473">'[1]B&amp;S'!#REF!</definedName>
    <definedName name="__LF_LFfila5_iNdEx_489">'[1]B&amp;S'!#REF!</definedName>
    <definedName name="__LF_LFfila5_iNdEx_505">'[1]B&amp;S'!#REF!</definedName>
    <definedName name="__LF_LFfila5_iNdEx_521">'[1]B&amp;S'!#REF!</definedName>
    <definedName name="__LF_LFfila5_iNdEx_537">'[1]B&amp;S'!#REF!</definedName>
    <definedName name="__LF_LFfila5_iNdEx_553">'[1]B&amp;S'!#REF!</definedName>
    <definedName name="__LF_LFfila5_iNdEx_569">'[1]B&amp;S'!#REF!</definedName>
    <definedName name="__LF_LFfila6_iNdEx_169">'[1]B&amp;S'!#REF!</definedName>
    <definedName name="__LF_LFfila6_iNdEx_183">'[1]B&amp;S'!#REF!</definedName>
    <definedName name="__LF_LFfila6_iNdEx_197">'[1]B&amp;S'!#REF!</definedName>
    <definedName name="__LF_LFfila6_iNdEx_211">'[1]B&amp;S'!#REF!</definedName>
    <definedName name="__LF_LFfila6_iNdEx_225">'[1]B&amp;S'!#REF!</definedName>
    <definedName name="__LF_LFfila6_iNdEx_239">'[1]B&amp;S'!#REF!</definedName>
    <definedName name="__LF_LFfila6_iNdEx_253">'[1]B&amp;S'!#REF!</definedName>
    <definedName name="__LF_LFfila6_iNdEx_267">'[1]B&amp;S'!#REF!</definedName>
    <definedName name="__LF_LFfila6_iNdEx_281">'[1]B&amp;S'!#REF!</definedName>
    <definedName name="__LF_LFfila6_iNdEx_295">'[1]B&amp;S'!#REF!</definedName>
    <definedName name="__LF_LFfila6_iNdEx_309">'[1]B&amp;S'!#REF!</definedName>
    <definedName name="__LF_LFfila6_iNdEx_323">'[1]B&amp;S'!#REF!</definedName>
    <definedName name="__LF_LFfila6_iNdEx_378">'[1]B&amp;S'!#REF!</definedName>
    <definedName name="__LF_LFfila6_iNdEx_394">'[1]B&amp;S'!#REF!</definedName>
    <definedName name="__LF_LFfila6_iNdEx_410">'[1]B&amp;S'!#REF!</definedName>
    <definedName name="__LF_LFfila6_iNdEx_426">'[1]B&amp;S'!#REF!</definedName>
    <definedName name="__LF_LFfila6_iNdEx_442">'[1]B&amp;S'!#REF!</definedName>
    <definedName name="__LF_LFfila6_iNdEx_458">'[1]B&amp;S'!#REF!</definedName>
    <definedName name="__LF_LFfila6_iNdEx_474">'[1]B&amp;S'!#REF!</definedName>
    <definedName name="__LF_LFfila6_iNdEx_490">'[1]B&amp;S'!#REF!</definedName>
    <definedName name="__LF_LFfila6_iNdEx_506">'[1]B&amp;S'!#REF!</definedName>
    <definedName name="__LF_LFfila6_iNdEx_522">'[1]B&amp;S'!#REF!</definedName>
    <definedName name="__LF_LFfila6_iNdEx_538">'[1]B&amp;S'!#REF!</definedName>
    <definedName name="__LF_LFfila6_iNdEx_554">'[1]B&amp;S'!#REF!</definedName>
    <definedName name="__LF_LFfila6_iNdEx_570">'[1]B&amp;S'!#REF!</definedName>
    <definedName name="__LF_LFfila7_iNdEx_170">'[1]B&amp;S'!#REF!</definedName>
    <definedName name="__LF_LFfila7_iNdEx_184">'[1]B&amp;S'!#REF!</definedName>
    <definedName name="__LF_LFfila7_iNdEx_198">'[1]B&amp;S'!#REF!</definedName>
    <definedName name="__LF_LFfila7_iNdEx_212">'[1]B&amp;S'!#REF!</definedName>
    <definedName name="__LF_LFfila7_iNdEx_226">'[1]B&amp;S'!#REF!</definedName>
    <definedName name="__LF_LFfila7_iNdEx_240">'[1]B&amp;S'!#REF!</definedName>
    <definedName name="__LF_LFfila7_iNdEx_254">'[1]B&amp;S'!#REF!</definedName>
    <definedName name="__LF_LFfila7_iNdEx_268">'[1]B&amp;S'!#REF!</definedName>
    <definedName name="__LF_LFfila7_iNdEx_282">'[1]B&amp;S'!#REF!</definedName>
    <definedName name="__LF_LFfila7_iNdEx_296">'[1]B&amp;S'!#REF!</definedName>
    <definedName name="__LF_LFfila7_iNdEx_310">'[1]B&amp;S'!#REF!</definedName>
    <definedName name="__LF_LFfila7_iNdEx_324">'[1]B&amp;S'!#REF!</definedName>
    <definedName name="__LF_LFfila7_iNdEx_379">'[1]B&amp;S'!#REF!</definedName>
    <definedName name="__LF_LFfila7_iNdEx_395">'[1]B&amp;S'!#REF!</definedName>
    <definedName name="__LF_LFfila7_iNdEx_411">'[1]B&amp;S'!#REF!</definedName>
    <definedName name="__LF_LFfila7_iNdEx_427">'[1]B&amp;S'!#REF!</definedName>
    <definedName name="__LF_LFfila7_iNdEx_443">'[1]B&amp;S'!#REF!</definedName>
    <definedName name="__LF_LFfila7_iNdEx_459">'[1]B&amp;S'!#REF!</definedName>
    <definedName name="__LF_LFfila7_iNdEx_475">'[1]B&amp;S'!#REF!</definedName>
    <definedName name="__LF_LFfila7_iNdEx_491">'[1]B&amp;S'!#REF!</definedName>
    <definedName name="__LF_LFfila7_iNdEx_507">'[1]B&amp;S'!#REF!</definedName>
    <definedName name="__LF_LFfila7_iNdEx_523">'[1]B&amp;S'!#REF!</definedName>
    <definedName name="__LF_LFfila7_iNdEx_539">'[1]B&amp;S'!#REF!</definedName>
    <definedName name="__LF_LFfila7_iNdEx_555">'[1]B&amp;S'!#REF!</definedName>
    <definedName name="__LF_LFfila7_iNdEx_571">'[1]B&amp;S'!#REF!</definedName>
    <definedName name="__LF_LFfila8_iNdEx_171">'[1]B&amp;S'!#REF!</definedName>
    <definedName name="__LF_LFfila8_iNdEx_185">'[1]B&amp;S'!#REF!</definedName>
    <definedName name="__LF_LFfila8_iNdEx_199">'[1]B&amp;S'!#REF!</definedName>
    <definedName name="__LF_LFfila8_iNdEx_213">'[1]B&amp;S'!#REF!</definedName>
    <definedName name="__LF_LFfila8_iNdEx_227">'[1]B&amp;S'!#REF!</definedName>
    <definedName name="__LF_LFfila8_iNdEx_241">'[1]B&amp;S'!#REF!</definedName>
    <definedName name="__LF_LFfila8_iNdEx_255">'[1]B&amp;S'!#REF!</definedName>
    <definedName name="__LF_LFfila8_iNdEx_269">'[1]B&amp;S'!#REF!</definedName>
    <definedName name="__LF_LFfila8_iNdEx_283">'[1]B&amp;S'!#REF!</definedName>
    <definedName name="__LF_LFfila8_iNdEx_297">'[1]B&amp;S'!#REF!</definedName>
    <definedName name="__LF_LFfila8_iNdEx_311">'[1]B&amp;S'!#REF!</definedName>
    <definedName name="__LF_LFfila8_iNdEx_325">'[1]B&amp;S'!#REF!</definedName>
    <definedName name="__LF_LFfila8_iNdEx_380">'[1]B&amp;S'!#REF!</definedName>
    <definedName name="__LF_LFfila8_iNdEx_396">'[1]B&amp;S'!#REF!</definedName>
    <definedName name="__LF_LFfila8_iNdEx_412">'[1]B&amp;S'!#REF!</definedName>
    <definedName name="__LF_LFfila8_iNdEx_428">'[1]B&amp;S'!#REF!</definedName>
    <definedName name="__LF_LFfila8_iNdEx_444">'[1]B&amp;S'!#REF!</definedName>
    <definedName name="__LF_LFfila8_iNdEx_460">'[1]B&amp;S'!#REF!</definedName>
    <definedName name="__LF_LFfila8_iNdEx_476">'[1]B&amp;S'!#REF!</definedName>
    <definedName name="__LF_LFfila8_iNdEx_492">'[1]B&amp;S'!#REF!</definedName>
    <definedName name="__LF_LFfila8_iNdEx_508">'[1]B&amp;S'!#REF!</definedName>
    <definedName name="__LF_LFfila8_iNdEx_524">'[1]B&amp;S'!#REF!</definedName>
    <definedName name="__LF_LFfila8_iNdEx_540">'[1]B&amp;S'!#REF!</definedName>
    <definedName name="__LF_LFfila8_iNdEx_556">'[1]B&amp;S'!#REF!</definedName>
    <definedName name="__LF_LFfila8_iNdEx_572">'[1]B&amp;S'!#REF!</definedName>
    <definedName name="__LF_LFfila9_iNdEx_172">'[1]B&amp;S'!#REF!</definedName>
    <definedName name="__LF_LFfila9_iNdEx_186">'[1]B&amp;S'!#REF!</definedName>
    <definedName name="__LF_LFfila9_iNdEx_200">'[1]B&amp;S'!#REF!</definedName>
    <definedName name="__LF_LFfila9_iNdEx_214">'[1]B&amp;S'!#REF!</definedName>
    <definedName name="__LF_LFfila9_iNdEx_228">'[1]B&amp;S'!#REF!</definedName>
    <definedName name="__LF_LFfila9_iNdEx_242">'[1]B&amp;S'!#REF!</definedName>
    <definedName name="__LF_LFfila9_iNdEx_256">'[1]B&amp;S'!#REF!</definedName>
    <definedName name="__LF_LFfila9_iNdEx_270">'[1]B&amp;S'!#REF!</definedName>
    <definedName name="__LF_LFfila9_iNdEx_284">'[1]B&amp;S'!#REF!</definedName>
    <definedName name="__LF_LFfila9_iNdEx_298">'[1]B&amp;S'!#REF!</definedName>
    <definedName name="__LF_LFfila9_iNdEx_312">'[1]B&amp;S'!#REF!</definedName>
    <definedName name="__LF_LFfila9_iNdEx_326">'[1]B&amp;S'!#REF!</definedName>
    <definedName name="__LF_LFfila9_iNdEx_381">'[1]B&amp;S'!#REF!</definedName>
    <definedName name="__LF_LFfila9_iNdEx_397">'[1]B&amp;S'!#REF!</definedName>
    <definedName name="__LF_LFfila9_iNdEx_413">'[1]B&amp;S'!#REF!</definedName>
    <definedName name="__LF_LFfila9_iNdEx_429">'[1]B&amp;S'!#REF!</definedName>
    <definedName name="__LF_LFfila9_iNdEx_445">'[1]B&amp;S'!#REF!</definedName>
    <definedName name="__LF_LFfila9_iNdEx_461">'[1]B&amp;S'!#REF!</definedName>
    <definedName name="__LF_LFfila9_iNdEx_477">'[1]B&amp;S'!#REF!</definedName>
    <definedName name="__LF_LFfila9_iNdEx_493">'[1]B&amp;S'!#REF!</definedName>
    <definedName name="__LF_LFfila9_iNdEx_509">'[1]B&amp;S'!#REF!</definedName>
    <definedName name="__LF_LFfila9_iNdEx_525">'[1]B&amp;S'!#REF!</definedName>
    <definedName name="__LF_LFfila9_iNdEx_541">'[1]B&amp;S'!#REF!</definedName>
    <definedName name="__LF_LFfila9_iNdEx_557">'[1]B&amp;S'!#REF!</definedName>
    <definedName name="__LF_LFfila9_iNdEx_573">'[1]B&amp;S'!#REF!</definedName>
    <definedName name="__LF_LFsalto_iNdEx_176">'[1]B&amp;S'!#REF!</definedName>
    <definedName name="__LF_LFsalto_iNdEx_190">'[1]B&amp;S'!#REF!</definedName>
    <definedName name="__LF_LFsalto_iNdEx_204">'[1]B&amp;S'!#REF!</definedName>
    <definedName name="__LF_LFsalto_iNdEx_218">'[1]B&amp;S'!#REF!</definedName>
    <definedName name="__LF_LFsalto_iNdEx_232">'[1]B&amp;S'!#REF!</definedName>
    <definedName name="__LF_LFsalto_iNdEx_246">'[1]B&amp;S'!#REF!</definedName>
    <definedName name="__LF_LFsalto_iNdEx_260">'[1]B&amp;S'!#REF!</definedName>
    <definedName name="__LF_LFsalto_iNdEx_274">'[1]B&amp;S'!#REF!</definedName>
    <definedName name="__LF_LFsalto_iNdEx_288">'[1]B&amp;S'!#REF!</definedName>
    <definedName name="__LF_LFsalto_iNdEx_302">'[1]B&amp;S'!#REF!</definedName>
    <definedName name="__LF_LFsalto_iNdEx_316">'[1]B&amp;S'!#REF!</definedName>
    <definedName name="__LF_LFsalto_iNdEx_387">'[1]B&amp;S'!#REF!</definedName>
    <definedName name="__LF_LFsalto_iNdEx_403">'[1]B&amp;S'!#REF!</definedName>
    <definedName name="__LF_LFsalto_iNdEx_419">'[1]B&amp;S'!#REF!</definedName>
    <definedName name="__LF_LFsalto_iNdEx_435">'[1]B&amp;S'!#REF!</definedName>
    <definedName name="__LF_LFsalto_iNdEx_451">'[1]B&amp;S'!#REF!</definedName>
    <definedName name="__LF_LFsalto_iNdEx_467">'[1]B&amp;S'!#REF!</definedName>
    <definedName name="__LF_LFsalto_iNdEx_483">'[1]B&amp;S'!#REF!</definedName>
    <definedName name="__LF_LFsalto_iNdEx_499">'[1]B&amp;S'!#REF!</definedName>
    <definedName name="__LF_LFsalto_iNdEx_515">'[1]B&amp;S'!#REF!</definedName>
    <definedName name="__LF_LFsalto_iNdEx_531">'[1]B&amp;S'!#REF!</definedName>
    <definedName name="__LF_LFsalto_iNdEx_547">'[1]B&amp;S'!#REF!</definedName>
    <definedName name="__LF_LFsalto_iNdEx_563">'[1]B&amp;S'!#REF!</definedName>
    <definedName name="__LFCAD_LFtop11_iNdEx_177">'[1]B&amp;S'!#REF!</definedName>
    <definedName name="__LFCAD_LFtop9_iNdEx_388">'[1]B&amp;S'!#REF!</definedName>
    <definedName name="__LFCHF_LFtop11_iNdEx_191">'[1]B&amp;S'!#REF!</definedName>
    <definedName name="__LFCHF_LFtop9_iNdEx_404">'[1]B&amp;S'!#REF!</definedName>
    <definedName name="__LFDKK_LFtop11_iNdEx_205">'[1]B&amp;S'!#REF!</definedName>
    <definedName name="__LFDKK_LFtop9_iNdEx_420">'[1]B&amp;S'!#REF!</definedName>
    <definedName name="__LFEUR_LFtop11_iNdEx_219">'[1]B&amp;S'!#REF!</definedName>
    <definedName name="__LFEUR_LFtop9_iNdEx_436">'[1]B&amp;S'!#REF!</definedName>
    <definedName name="__LFGBP_LFtop11_iNdEx_233">'[1]B&amp;S'!#REF!</definedName>
    <definedName name="__LFGBP_LFtop9_iNdEx_452">'[1]B&amp;S'!#REF!</definedName>
    <definedName name="__LFJPY_LFtop11_iNdEx_247">'[1]B&amp;S'!#REF!</definedName>
    <definedName name="__LFJPY_LFtop9_iNdEx_468">'[1]B&amp;S'!#REF!</definedName>
    <definedName name="__LFNOK_LFtop11_iNdEx_261">'[1]B&amp;S'!#REF!</definedName>
    <definedName name="__LFNOK_LFtop9_iNdEx_484">'[1]B&amp;S'!#REF!</definedName>
    <definedName name="__LFNZD_LFtop9_iNdEx_500">'[1]B&amp;S'!#REF!</definedName>
    <definedName name="__LFPLN_LFtop9_iNdEx_516">'[1]B&amp;S'!#REF!</definedName>
    <definedName name="__LFPTE_LFtop11_iNdEx_275">'[1]B&amp;S'!#REF!</definedName>
    <definedName name="__LFSEK_LFtop11_iNdEx_289">'[1]B&amp;S'!#REF!</definedName>
    <definedName name="__LFSEK_LFtop9_iNdEx_532">'[1]B&amp;S'!#REF!</definedName>
    <definedName name="__LFUSD_LFtop11_iNdEx_303">'[1]B&amp;S'!#REF!</definedName>
    <definedName name="__LFUSD_LFtop9_iNdEx_548">'[1]B&amp;S'!#REF!</definedName>
    <definedName name="__LFZAR_LFtop11_iNdEx_317">'[1]B&amp;S'!#REF!</definedName>
    <definedName name="__LFZAR_LFtop9_iNdEx_564">'[1]B&amp;S'!#REF!</definedName>
    <definedName name="__PG1">'[5]B&amp;S'!$A$6:$T$63</definedName>
    <definedName name="__PG2">'[5]B&amp;S'!$A$64:$T$122</definedName>
    <definedName name="_1_0__123Grap" hidden="1">'[6]T. Amortización'!#REF!</definedName>
    <definedName name="_92004402">'[1]B&amp;S'!$D$715:$D$871</definedName>
    <definedName name="_C1A">#REF!</definedName>
    <definedName name="_C2A">#REF!</definedName>
    <definedName name="_C3A">#REF!</definedName>
    <definedName name="_C4A">#REF!</definedName>
    <definedName name="_C5A">#REF!</definedName>
    <definedName name="_C6A">#REF!</definedName>
    <definedName name="_C7A">#REF!</definedName>
    <definedName name="_check" hidden="1">#REF!</definedName>
    <definedName name="_d_LFAUD_LFtop11_iNdEx_163">'[1]B&amp;S'!#REF!</definedName>
    <definedName name="_d_LFAUD_LFtop9_iNdEx_372">'[1]B&amp;S'!#REF!</definedName>
    <definedName name="_Fill" hidden="1">'[1]B&amp;S'!#REF!</definedName>
    <definedName name="_Key1" hidden="1">#REF!</definedName>
    <definedName name="_Key2" hidden="1">#REF!</definedName>
    <definedName name="_Order1" hidden="1">255</definedName>
    <definedName name="_Order2" hidden="1">255</definedName>
    <definedName name="_PG1">'[1]B&amp;S'!$A$6:$T$63</definedName>
    <definedName name="_PG2">'[1]B&amp;S'!$A$64:$T$122</definedName>
    <definedName name="_Sort" hidden="1">#REF!</definedName>
    <definedName name="A">#REF!</definedName>
    <definedName name="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B_EMISSOES_P01">'[7]C.Passiva'!$AU$1:$AU$655</definedName>
    <definedName name="AB_JC_P01">'[7]C.Passiva'!$AV$1:$AV$655</definedName>
    <definedName name="AMOR_00">'[7]C.Passiva'!$AN$1:$AN$655</definedName>
    <definedName name="AnoSel">[8]Identificação!$AJ$46</definedName>
    <definedName name="AP_Tes_181a1ano">'[1]B&amp;S'!$O$14</definedName>
    <definedName name="AP_Tes_1ano">'[1]B&amp;S'!$Q$14</definedName>
    <definedName name="AP_Tes_31a60">'[1]B&amp;S'!$I$14</definedName>
    <definedName name="AP_Tes_61a90">'[1]B&amp;S'!$K$14</definedName>
    <definedName name="AP_Tes_7">'[1]B&amp;S'!$E$14</definedName>
    <definedName name="AP_Tes_8a30">'[1]B&amp;S'!$G$14</definedName>
    <definedName name="AP_Tes_91a180">'[1]B&amp;S'!$M$14</definedName>
    <definedName name="as" hidden="1">#REF!</definedName>
    <definedName name="B">#REF!</definedName>
    <definedName name="BA">#REF!</definedName>
    <definedName name="BAL.MÉD.ACUMULADO">'[1]B&amp;S'!$A$395:$S$555</definedName>
    <definedName name="BAL.MÉDIO">'[1]B&amp;S'!$A$240:$S$394</definedName>
    <definedName name="BAL.MENSAL">'[1]B&amp;S'!$A$1:$S$164</definedName>
    <definedName name="BAL.SINT.MÉD.ACUMULADO">'[1]B&amp;S'!$A$556:$S$624</definedName>
    <definedName name="BAL.SINTÉTICO">'[1]B&amp;S'!$A$165:$S$239</definedName>
    <definedName name="Base360">[9]Notas!$B$9</definedName>
    <definedName name="BLA">#REF!</definedName>
    <definedName name="BLE">#REF!</definedName>
    <definedName name="BLP">#REF!</definedName>
    <definedName name="BOLSA">'[1]B&amp;S'!#REF!</definedName>
    <definedName name="BS">'[10]C.Passiva'!$P$1:$P$1159</definedName>
    <definedName name="C_">#REF!</definedName>
    <definedName name="CA">#REF!</definedName>
    <definedName name="CAT">'[10]C.Passiva'!$Q$1:$Q$1159</definedName>
    <definedName name="CB">#REF!</definedName>
    <definedName name="CC">#REF!</definedName>
    <definedName name="CD">#REF!</definedName>
    <definedName name="cdscsc" hidden="1">#REF!</definedName>
    <definedName name="CIQWBGuid" hidden="1">"9ed2452f-2a60-483e-8e7d-024c0f21f16e"</definedName>
    <definedName name="COBERTURA_P00">'[7]C.Passiva'!$AC$1:$AC$655</definedName>
    <definedName name="COBERTURA_P01">'[7]C.Passiva'!$AK$1:$AK$655</definedName>
    <definedName name="COMISS_P00">'[7]C.Passiva'!$AE$1:$AE$655</definedName>
    <definedName name="COMISS_P01">'[7]C.Passiva'!$AM$1:$AM$655</definedName>
    <definedName name="CONS_P00">'[7]C.Passiva'!$AH$1:$AH$655</definedName>
    <definedName name="CONS_P01">'[10]C.Passiva'!$AO$1:$AO$1159</definedName>
    <definedName name="consp01">[7]Mov.Tipo!#REF!</definedName>
    <definedName name="CONTROLO">'[1]B&amp;S'!$J$1180:$O$1208</definedName>
    <definedName name="csDesignMode">1</definedName>
    <definedName name="D">#REF!</definedName>
    <definedName name="DASSSSSSSS" hidden="1">#REF!</definedName>
    <definedName name="Data">'[11]Anexo I - Act Sectorial (Detal)'!$S$4</definedName>
    <definedName name="DATAL">'[1]B&amp;S'!#REF!</definedName>
    <definedName name="dd" hidden="1">#REF!</definedName>
    <definedName name="DEV_NIMP_1" localSheetId="0">#REF!,#REF!,#REF!,#REF!,#REF!,#REF!,#REF!,#REF!,#REF!,#REF!,#REF!,#REF!</definedName>
    <definedName name="DEV_NIMP_1">#REF!,#REF!,#REF!,#REF!,#REF!,#REF!,#REF!,#REF!,#REF!,#REF!,#REF!,#REF!</definedName>
    <definedName name="DEV_NIMP_2" localSheetId="0">#REF!,#REF!,#REF!,#REF!,#REF!,#REF!,#REF!,#REF!</definedName>
    <definedName name="DEV_NIMP_2">#REF!,#REF!,#REF!,#REF!,#REF!,#REF!,#REF!,#REF!</definedName>
    <definedName name="dgd" localSheetId="0" hidden="1">#REF!</definedName>
    <definedName name="dgd" hidden="1">#REF!</definedName>
    <definedName name="DIAS.ANO">'[1]B&amp;S'!$F$1177</definedName>
    <definedName name="DIAS.MÊS">'[1]B&amp;S'!$F$1176</definedName>
    <definedName name="DRC">#REF!</definedName>
    <definedName name="DRD">#REF!</definedName>
    <definedName name="dsss" hidden="1">#REF!</definedName>
    <definedName name="DT_FIM">'[7]C.Passiva'!$H$1</definedName>
    <definedName name="DT_INI">'[7]C.Passiva'!$G$1</definedName>
    <definedName name="DT_MAT">'[7]C.Passiva'!$H$1:$H$655</definedName>
    <definedName name="DT_REP">[12]TabAux!$C$2</definedName>
    <definedName name="E">#REF!</definedName>
    <definedName name="ee">[7]Mov.Tipo!#REF!</definedName>
    <definedName name="EMISSOES_P00">'[7]C.Passiva'!$AA$1:$AA$655</definedName>
    <definedName name="EMISSOES_P01">'[7]C.Passiva'!$AI$1:$AI$655</definedName>
    <definedName name="Enum_D5">[13]Enumerations!$A$1:$A$358</definedName>
    <definedName name="Enum_D752">[14]Enumerations!$A$1:$A$4</definedName>
    <definedName name="erº" hidden="1">#REF!</definedName>
    <definedName name="err" hidden="1">#REF!</definedName>
    <definedName name="EV__LASTREFTIME__" hidden="1">40954.6181134259</definedName>
    <definedName name="EVOLCPASS">'[7]Evol.C.Pass'!$1:$696</definedName>
    <definedName name="EX1A">#REF!</definedName>
    <definedName name="EX2A">#REF!</definedName>
    <definedName name="EXPLOR.ACUM.SINTÉTICA">'[1]B&amp;S'!$A$792:$R$859</definedName>
    <definedName name="EXPLOR.ACUMULADA">'[1]B&amp;S'!$A$625:$R$791</definedName>
    <definedName name="EXPLOR.MEN.SINTÉTICA">'[1]B&amp;S'!$A$1026:$R$1106</definedName>
    <definedName name="EXPLOR.MENSAL">'[1]B&amp;S'!$A$860:$R$1025</definedName>
    <definedName name="F">#REF!</definedName>
    <definedName name="FF" hidden="1">'[1]B&amp;S'!#REF!</definedName>
    <definedName name="FFFFFF" hidden="1">#REF!</definedName>
    <definedName name="FIN">'[1]B&amp;S'!$IL$8184</definedName>
    <definedName name="FIXING">'[7](BaseAux)'!$B$11:$E$21</definedName>
    <definedName name="fundosdbte">'[1]B&amp;S'!$AD$7</definedName>
    <definedName name="G">#REF!</definedName>
    <definedName name="gfgf" hidden="1">#REF!</definedName>
    <definedName name="GGG" hidden="1">'[3]B&amp;S'!#REF!</definedName>
    <definedName name="H">#REF!</definedName>
    <definedName name="HB">#REF!</definedName>
    <definedName name="HC">#REF!</definedName>
    <definedName name="HHH" hidden="1">'[3]B&amp;S'!#REF!</definedName>
    <definedName name="I">#REF!</definedName>
    <definedName name="IC">#REF!</definedName>
    <definedName name="IC_EMISSOES_P00">'[7]C.Passiva'!$AF$1:$AF$655</definedName>
    <definedName name="IC_EMISSOES_P01">'[7]C.Passiva'!$AO$1:$AO$655</definedName>
    <definedName name="ic_emissoes_p0q">[7]Movimento!#REF!</definedName>
    <definedName name="IC_JC_P00">'[7]C.Passiva'!$AG$1:$AG$655</definedName>
    <definedName name="IC_JC_P01">'[7]C.Passiva'!$AP$1:$AP$655</definedName>
    <definedName name="ID">#REF!</definedName>
    <definedName name="IE">#REF!</definedName>
    <definedName name="IFRS">'[7]C.Passiva'!$P$1:$P$655</definedName>
    <definedName name="ÍNDICE">'[1]B&amp;S'!$A$1180:$H$1189</definedName>
    <definedName name="INSER.BALANÇO">'[1]B&amp;S'!#REF!</definedName>
    <definedName name="INSER.C.EXPLORAÇÃO">'[1]B&amp;S'!#REF!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"03/14/2016 09:05:37"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C">#REF!</definedName>
    <definedName name="IRD">#REF!</definedName>
    <definedName name="J">#REF!</definedName>
    <definedName name="JA">#REF!</definedName>
    <definedName name="JC_P00">'[7]C.Passiva'!$AD$1:$AD$655</definedName>
    <definedName name="JC_P01">'[7]C.Passiva'!$AL$1:$AL$655</definedName>
    <definedName name="K">#REF!</definedName>
    <definedName name="kkkk" hidden="1">#REF!</definedName>
    <definedName name="L">#REF!</definedName>
    <definedName name="LiveOffice_CellRange_A2_A80" hidden="1">[15]CRYSTAL_PERSIST!$A$2:$A$80</definedName>
    <definedName name="llll" hidden="1">'[3]B&amp;S'!#REF!</definedName>
    <definedName name="llllllll" hidden="1">#REF!</definedName>
    <definedName name="M">#REF!</definedName>
    <definedName name="MapaDias">'[1]B&amp;S'!$B$5:$X$55</definedName>
    <definedName name="MERC">'[7]C.Passiva'!$R$1:$R$526</definedName>
    <definedName name="Mês">[8]Identificação!$AK$47</definedName>
    <definedName name="MES_REPORT_XLSM">#REF!</definedName>
    <definedName name="MLNK022084153fc64f09a14c55fc68c4f412" hidden="1">#REF!</definedName>
    <definedName name="MLNK0479b2b4ee204fe7b60f9a262c6c48eb" hidden="1">#REF!</definedName>
    <definedName name="MLNK064f83ffca524600bca8a49c08c9d055" hidden="1">#REF!</definedName>
    <definedName name="MLNK088d276cc2474dc6a6573a1c17041689" hidden="1">#REF!</definedName>
    <definedName name="MLNK0bc32a15e51f4bf48972b7a357e9f521" hidden="1">#REF!</definedName>
    <definedName name="MLNK0f1f5ad1b7134b3e84520b860b80bd89" hidden="1">#REF!</definedName>
    <definedName name="MLNK0f461d8b869f47ceae5fd638d93b6085" hidden="1">#REF!</definedName>
    <definedName name="MLNK0ff1a721a25441558baa727599e2ec73" hidden="1">#REF!</definedName>
    <definedName name="MLNK1274b60f6690496d9fa4c8a027a2c6aa" hidden="1">#REF!</definedName>
    <definedName name="MLNK13684c1c3e584ca5b3a8878c9928bc01" hidden="1">#REF!</definedName>
    <definedName name="MLNK16cb57ed6b854aebbf96f020c2cac015" hidden="1">[16]Log!#REF!</definedName>
    <definedName name="MLNK1b6082c2319a4afc9f77f0f8baa5376d" hidden="1">#REF!</definedName>
    <definedName name="MLNK1f927a6a2fcf44dd8a015b0ed4826b25" hidden="1">#REF!</definedName>
    <definedName name="MLNK204724b9acb2490a870ce4d82507c1be" hidden="1">#REF!</definedName>
    <definedName name="MLNK224754b9c00a41af8474270b1db29fc3" hidden="1">#REF!</definedName>
    <definedName name="MLNK251e3dda61924397bede7ebf927765d8" hidden="1">#REF!</definedName>
    <definedName name="MLNK26ec0b8bdc1d46afaeb350514787793f" hidden="1">#REF!</definedName>
    <definedName name="MLNK277849e057ed4908b9952a387bcf4364" hidden="1">#REF!</definedName>
    <definedName name="MLNK2982b7ed8fee442e8c8849676057f4f5" hidden="1">#REF!</definedName>
    <definedName name="MLNK298da25f4e9e434eae88dba889db2296" hidden="1">#REF!</definedName>
    <definedName name="MLNK2b06b7ad975946898a11fb3b7ca7db58" hidden="1">#REF!</definedName>
    <definedName name="MLNK2d58bddd19f24406a0b78f24085a3072" hidden="1">#REF!</definedName>
    <definedName name="MLNK2f12dbf81af14b95a369338a5d2e6a4e" hidden="1">#REF!</definedName>
    <definedName name="MLNK30789f9eff51486a9b4ba9f7e12e23f9" hidden="1">#REF!</definedName>
    <definedName name="MLNK3170abe5fa194524ab204f4bf1e27073" hidden="1">#REF!</definedName>
    <definedName name="MLNK32e34ef972a345ce80bd6f0d88f688cf" hidden="1">#REF!</definedName>
    <definedName name="MLNK34e8322941ed44f786095b038c77de83" hidden="1">#REF!</definedName>
    <definedName name="MLNK35c0a7686fd4428da971204e9c8dec3a" hidden="1">#REF!</definedName>
    <definedName name="MLNK375374e90c3340159d4dcadd8c0f4a29" hidden="1">#REF!</definedName>
    <definedName name="MLNK39e3b1d4790e48b6b86687bd3373c236" hidden="1">#REF!</definedName>
    <definedName name="MLNK3b06c75f9c2d47c39150de6d517a32d6" hidden="1">#REF!</definedName>
    <definedName name="MLNK3b841a155a924bd6b132b910f00d494b" hidden="1">#REF!</definedName>
    <definedName name="MLNK3cd60edd6b114f07ba042a73d61600fb" hidden="1">#REF!</definedName>
    <definedName name="MLNK3d1ff17552fc4fd78173bc37c7b4ce28" hidden="1">#REF!</definedName>
    <definedName name="MLNK3f85516e26774c73ad58581aed265110" hidden="1">#REF!</definedName>
    <definedName name="MLNK3f88d014d7374600a4fecd1b5109c1ac" hidden="1">#REF!</definedName>
    <definedName name="MLNK42431775efa7496ba2f43c4e661a65a0" hidden="1">#REF!</definedName>
    <definedName name="MLNK44fc2e9894e14689aef424af68d69787" hidden="1">#REF!</definedName>
    <definedName name="MLNK45a1d70834de40549754c194a326919a" hidden="1">#REF!</definedName>
    <definedName name="MLNK45abdde87bcc49b59aaf918ac86d6782" hidden="1">#REF!</definedName>
    <definedName name="MLNK45bc10b6918741678476f2a04a37418f" hidden="1">#REF!</definedName>
    <definedName name="MLNK49becb7bdff546f2a3f56484d70488f5" hidden="1">#REF!</definedName>
    <definedName name="MLNK4e674e410c1a43efa1dae2566363893e" hidden="1">#REF!</definedName>
    <definedName name="MLNK50d25346cd484a15a3252c2657860725" hidden="1">[16]Bridge!#REF!</definedName>
    <definedName name="MLNK511897b640804e498d40c8c8a24caa71" hidden="1">#REF!</definedName>
    <definedName name="MLNK514495f4af454b9fb3f7ffe400cbd777" hidden="1">#REF!</definedName>
    <definedName name="MLNK5159620a1ba44839a0fd7e8be1759d39" hidden="1">[16]Bridge!#REF!</definedName>
    <definedName name="MLNK51d6fcedc94c4397b493e2cc6a2456d5" hidden="1">#REF!</definedName>
    <definedName name="MLNK554cacb8bbd24b81b1541771c467fce7" hidden="1">[16]Log!#REF!</definedName>
    <definedName name="MLNK561efea540b545a2b2310ad9882f02e1" hidden="1">#REF!</definedName>
    <definedName name="MLNK57aeccaf8459408c8b7528b0c84c59da" hidden="1">#REF!</definedName>
    <definedName name="MLNK59f4901e3bc84fe1950b6afecc05b619" hidden="1">#REF!</definedName>
    <definedName name="MLNK5a7aa7dcb60d4877b1375c3549a7643f" hidden="1">#REF!</definedName>
    <definedName name="MLNK5cf73998c18d41fcac6e48361bbef969" hidden="1">#REF!</definedName>
    <definedName name="MLNK5ddb3fed32f2402aa9565df15770a2b1" hidden="1">#REF!</definedName>
    <definedName name="MLNK60fbe81533c9435e9794639a910c9615" hidden="1">#REF!</definedName>
    <definedName name="MLNK62cdbd9da038457ca5d715bad8768d8d" hidden="1">#REF!</definedName>
    <definedName name="MLNK647a942cb3c94b0fa92aa41a3add20da" hidden="1">[16]Bridge!#REF!</definedName>
    <definedName name="MLNK66af582bbbba422089716c8f2dbe0e1e" hidden="1">#REF!</definedName>
    <definedName name="MLNK67fd7d088e834df7be6712b7aa345b71" hidden="1">#REF!</definedName>
    <definedName name="MLNK69550236050945adae6a9e2dacb665b2" hidden="1">#REF!</definedName>
    <definedName name="MLNK69d0b651125e49fa97628a419c393f67" hidden="1">[16]PPPBridge!#REF!</definedName>
    <definedName name="MLNK6a67983af2274e09aebfa46bcacba093" hidden="1">#REF!</definedName>
    <definedName name="MLNK6ab741b6806547dabb663e58dd4f6745" hidden="1">#REF!</definedName>
    <definedName name="MLNK6dddcbda12e541d1ac3b62326a04ad7d" hidden="1">#REF!</definedName>
    <definedName name="MLNK709e6c26350f4f44b53d507c6d862d98" hidden="1">#REF!</definedName>
    <definedName name="MLNK70ea790eb4404a1a8e834e1d9390ec38" hidden="1">#REF!</definedName>
    <definedName name="MLNK7228a687b7f0494797f4831d695f27bb" hidden="1">#REF!</definedName>
    <definedName name="MLNK74c8fb93817b4a3486d32667fbe90852" hidden="1">#REF!</definedName>
    <definedName name="MLNK76ec91296aed46b6aff3a082eb07ea6d" hidden="1">#REF!</definedName>
    <definedName name="MLNK79f90fc23e9f48ec8a5b3c3f30f05650" hidden="1">#REF!</definedName>
    <definedName name="MLNK7af048a17401422ab57d808ad17bf56d" hidden="1">#REF!</definedName>
    <definedName name="MLNK7bb87630747240c2aba832b685ced491" hidden="1">#REF!</definedName>
    <definedName name="MLNK823a4a4523924e4887dd998c2598aafa" hidden="1">#REF!</definedName>
    <definedName name="MLNK825ca4e4b16a49b6a5382c7d657c2ee0" hidden="1">#REF!</definedName>
    <definedName name="MLNK8264130e415f4c8ba2966903ee0223fd" hidden="1">#REF!</definedName>
    <definedName name="MLNK831c53894741426cadc61966fc695967" hidden="1">#REF!</definedName>
    <definedName name="MLNK84dab39d1e364c9dae31f9c6e3886bf2" hidden="1">#REF!</definedName>
    <definedName name="MLNK8a05482648394c1da7dcc5652a461a15" hidden="1">#REF!</definedName>
    <definedName name="MLNK8c9869f79a06452d801037aba065d3ea" hidden="1">#REF!</definedName>
    <definedName name="MLNK92d70d7f2ada453fa0816f4b660d82ff" hidden="1">#REF!</definedName>
    <definedName name="MLNK92f5570061e141afa9539cbb86ac2abe" hidden="1">#REF!</definedName>
    <definedName name="MLNK9475b616ea6548bcb13bc86b238fd794" hidden="1">#REF!</definedName>
    <definedName name="MLNK991281703b21493685fcc6b1d12d6750" hidden="1">#REF!</definedName>
    <definedName name="MLNK9940daa3020d4dfcac6bbf238d88d3b5" hidden="1">#REF!</definedName>
    <definedName name="MLNK9bfea06ff168479586cdbb801145b4ca" hidden="1">#REF!</definedName>
    <definedName name="MLNK9fc6c19c42304fc3828b749d4d425c72" hidden="1">#REF!</definedName>
    <definedName name="MLNKa1ffd85aa39f47fa8ad7ca3fada01d79" hidden="1">#REF!</definedName>
    <definedName name="MLNKa250e975059e4fe8993ebd4e3d9badca" hidden="1">#REF!</definedName>
    <definedName name="MLNKa2a623a088894b2a9a2f333f1c483ed8" hidden="1">[16]Returns!#REF!</definedName>
    <definedName name="MLNKa2b9166c578f4e07ad6220ee1d4c94ca" hidden="1">#REF!</definedName>
    <definedName name="MLNKa53504d0b20b48a990480ca28d4008af" hidden="1">#REF!</definedName>
    <definedName name="MLNKa5c58cefafed40a4b793f57d8a3e4c05" hidden="1">#REF!</definedName>
    <definedName name="MLNKa69d005e801c470199e4d5ab7cc8effd" hidden="1">#REF!</definedName>
    <definedName name="MLNKabf3583236bd4dcab9ddcf503282360e" hidden="1">#REF!</definedName>
    <definedName name="MLNKaca9499048204ca887588c0912ee3382" hidden="1">#REF!</definedName>
    <definedName name="MLNKae7a0e2a763c444d99bdb19a487971c3" hidden="1">#REF!</definedName>
    <definedName name="MLNKaf3e5609287d4cbda24e6a1d28bb9a8a" hidden="1">#REF!</definedName>
    <definedName name="MLNKb1f938fa11b141b4ba972539a7b2aba7" hidden="1">#REF!</definedName>
    <definedName name="MLNKb6a06f859c7c46c5a75c5257321b52a3" hidden="1">#REF!</definedName>
    <definedName name="MLNKb6f16ab48373480f9f391767fa5ebf03" hidden="1">#REF!</definedName>
    <definedName name="MLNKb7600e4ad3494e7bb3a731f76b68fa21" hidden="1">#REF!</definedName>
    <definedName name="MLNKb793dc1b0ee34e1e87de27559c1a0830" hidden="1">#REF!</definedName>
    <definedName name="MLNKbdd17c192a2949b9b1d520463267ffa9" hidden="1">#REF!</definedName>
    <definedName name="MLNKc05d278243cb4683af65112cdf2c88a1" hidden="1">#REF!</definedName>
    <definedName name="MLNKc2090fb00c6649439e50258e29ba4f2c" hidden="1">#REF!</definedName>
    <definedName name="MLNKc311c7a16d7b411ca11776f0e9b12200" hidden="1">#REF!</definedName>
    <definedName name="MLNKc45428c99c664799a32eba3921482038" hidden="1">#REF!</definedName>
    <definedName name="MLNKc6914dd7b18f4b76b048bd0a23aecf9e" hidden="1">#REF!</definedName>
    <definedName name="MLNKc7747014841b41f18ce5a2f9557a80c2" hidden="1">#REF!</definedName>
    <definedName name="MLNKc783748a978744e09a284f6618d0fba0" hidden="1">#REF!</definedName>
    <definedName name="MLNKc9c7a2f7ba7841ecb5158117ffc5665c" hidden="1">#REF!</definedName>
    <definedName name="MLNKce8f2d7712e1459daf7f9191b75537b6" hidden="1">#REF!</definedName>
    <definedName name="MLNKcfc973f177e84cb0b9cdea3391019703" hidden="1">#REF!</definedName>
    <definedName name="MLNKcfe74d3d481f4a91b172fc7bfeae442e" hidden="1">#REF!</definedName>
    <definedName name="MLNKd068e0c1103344c5b69389cd58e9d81b" hidden="1">#REF!</definedName>
    <definedName name="MLNKd0ce657c0e584e588f55b5a425636b1e" hidden="1">#REF!</definedName>
    <definedName name="MLNKd271f5be0cd04ff8842a0f0091cb3b14" hidden="1">#REF!</definedName>
    <definedName name="MLNKd3179c54c66b45598c072b5a063cf564" hidden="1">#REF!</definedName>
    <definedName name="MLNKd4f6dcabbb7c48e091795eda2fd79ec0" hidden="1">#REF!</definedName>
    <definedName name="MLNKda11342846cb45ecb5e5cf3b47e3d8d9" hidden="1">#REF!</definedName>
    <definedName name="MLNKda22d4acf6994c6eb0c0da8794a8f496" hidden="1">#REF!</definedName>
    <definedName name="MLNKdc85516b17764a04a6ab10efc0e60853" hidden="1">#REF!</definedName>
    <definedName name="MLNKddfe730304e9483d81636cb64fc32980" hidden="1">#REF!</definedName>
    <definedName name="MLNKe00213051e984abab08ff5753a7c12b9" hidden="1">#REF!</definedName>
    <definedName name="MLNKe1725beb5fb14519bd20b05cfab5bdfb" hidden="1">#REF!</definedName>
    <definedName name="MLNKe3429530cb334d9b9236a7bf8d574f69" hidden="1">#REF!</definedName>
    <definedName name="MLNKe3a001763c5c48d48da8ab3f10f93f31" hidden="1">#REF!</definedName>
    <definedName name="MLNKe87981808c084abe9d56569e8d47f474" hidden="1">#REF!</definedName>
    <definedName name="MLNKed5d002f7b7a415a8231750fb4317f54" hidden="1">#REF!</definedName>
    <definedName name="MLNKefd27f177311473db6ca311f7ffcebaa" hidden="1">#REF!</definedName>
    <definedName name="MLNKefee36b7d490450dbe6d576c08a93e91" hidden="1">#REF!</definedName>
    <definedName name="MLNKf005089ca9aa4d1d9a4b169afc813b66" hidden="1">#REF!</definedName>
    <definedName name="MLNKf0098730323c46ddbdab555b6f06b449" hidden="1">#REF!</definedName>
    <definedName name="MLNKf07ced45422a492a8852f8eda697ee8f" hidden="1">#REF!</definedName>
    <definedName name="MLNKf097f8dd0d7342f88c0e6bd9f70420d1" hidden="1">#REF!</definedName>
    <definedName name="MLNKf131f0a9c4df45a193e5318b2c33e8f8" hidden="1">#REF!</definedName>
    <definedName name="MLNKf2110a76cb3441c68632f4d03c2cfa95" hidden="1">#REF!</definedName>
    <definedName name="MLNKf25a4a57b7034f1f89a68516cac87073" hidden="1">#REF!</definedName>
    <definedName name="MLNKf48b3006994a4123ac3cab30a0e66535" hidden="1">#REF!</definedName>
    <definedName name="MLNKf8e0792dfb874a26ab5d990d24d4d248" hidden="1">#REF!</definedName>
    <definedName name="MLNKfad8c89826544970b735690184985819" hidden="1">#REF!</definedName>
    <definedName name="MLNKff7a4694fcc04eadb7498e2ad977811f" hidden="1">#REF!</definedName>
    <definedName name="MLNKffbe3002cff34da2a2548b604635fc6b" hidden="1">#REF!</definedName>
    <definedName name="mndfmasf" hidden="1">#REF!</definedName>
    <definedName name="MOV_CAMBIAL">'[7]C.Passiva'!$M$1:$M$655</definedName>
    <definedName name="MOV_COBERTURA">'[7]C.Passiva'!$BG$1:$BG$526</definedName>
    <definedName name="MOV_DESFCOB">'[7]C.Passiva'!$BJ$1:$BJ$655</definedName>
    <definedName name="MOV_EMISSOES">'[7]C.Passiva'!$I$1:$I$655</definedName>
    <definedName name="MOV_IC_JC">'[7]C.Passiva'!$BJ$1:$BJ$526</definedName>
    <definedName name="MOV_JC">'[7]C.Passiva'!$BI$1:$BI$526</definedName>
    <definedName name="MOV_RANT">'[7]C.Passiva'!$K$1:$K$655</definedName>
    <definedName name="MOV_RECOMP">'[7]C.Passiva'!$L$1:$L$655</definedName>
    <definedName name="MOV_RMAT">'[7]C.Passiva'!$J$1:$J$655</definedName>
    <definedName name="N">#REF!</definedName>
    <definedName name="NatDadosSel">[17]Identificação!$AF$42</definedName>
    <definedName name="NEG">'[1]B&amp;S'!#REF!</definedName>
    <definedName name="nnn" hidden="1">#REF!</definedName>
    <definedName name="nqqqqqqqqqqqqqqq" hidden="1">#REF!</definedName>
    <definedName name="OFFSET">'[7]Evol.C.Pass'!#REF!</definedName>
    <definedName name="oooo" hidden="1">#REF!</definedName>
    <definedName name="p">'[1]B&amp;S'!$G$14</definedName>
    <definedName name="pii" hidden="1">#REF!</definedName>
    <definedName name="Posição" localSheetId="0" hidden="1">{"a",#N/A,FALSE,"Balanço";"b",#N/A,FALSE,"Accruals IRS";"d",#N/A,FALSE,"Mapa IRS";"e",#N/A,FALSE,"Mapa CIRS";"f",#N/A,FALSE,"Spread IRS";"g",#N/A,FALSE,"FRAs";"h",#N/A,FALSE,"Opções";"i",#N/A,FALSE,"Margem SFE";"j",#N/A,FALSE,"Posição Cambial";"l",#N/A,FALSE,"Aplics Rec";"m",#N/A,FALSE,"Asset Swaps";"n",#N/A,FALSE,"Orçamento"}</definedName>
    <definedName name="Posição" localSheetId="10"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'[1]B&amp;S'!$A$1:$A$65536</definedName>
    <definedName name="pppppppppppp" hidden="1">#REF!</definedName>
    <definedName name="_xlnm.Print_Area" localSheetId="7">AQ!$A$1:$AF$24</definedName>
    <definedName name="_xlnm.Print_Area" localSheetId="4">BALANCE!$A$1:$AI$24</definedName>
    <definedName name="_xlnm.Print_Area" localSheetId="9">'BUSINESS SEGMENTS'!$A$1:$Q$17</definedName>
    <definedName name="_xlnm.Print_Area" localSheetId="10">End!$A$1:$O$14</definedName>
    <definedName name="_xlnm.Print_Area" localSheetId="8">'FUNDING &amp; CAPITAL'!$A$1:$AF$43</definedName>
    <definedName name="_xlnm.Print_Area" localSheetId="1">'MAIN HIGHLIGHTS'!$A$1:$X$47</definedName>
    <definedName name="_xlnm.Print_Area" localSheetId="3">NII!$A$1:$CN$25</definedName>
    <definedName name="_xlnm.Print_Area" localSheetId="2">'P&amp;L'!$A$1:$BD$29</definedName>
    <definedName name="_xlnm.Print_Area" localSheetId="5">SECURITIES!$A$1:$O$16</definedName>
    <definedName name="_xlnm.Print_Titles" localSheetId="0">#REF!</definedName>
    <definedName name="_xlnm.Print_Titles">#REF!</definedName>
    <definedName name="PROV">'[1]B&amp;S'!$IL$8184</definedName>
    <definedName name="q">'[1]B&amp;S'!#REF!</definedName>
    <definedName name="Q_EXPORT_FIXING_POS_SALA">'[1]B&amp;S'!$A$1:$C$25</definedName>
    <definedName name="R_COBERTURA">[7]Input_C.Passiva!$R$7:$R$936</definedName>
    <definedName name="R_EMISSOES">[7]Input_C.Passiva!$X$7:$X$936</definedName>
    <definedName name="R_IFRS_COB">[7]Input_C.Passiva!$Q$7:$Q$936</definedName>
    <definedName name="R_IFRS_Emit">[7]Input_C.Passiva!$W$7:$W$936</definedName>
    <definedName name="R_IFRS_JC">[7]Input_C.Passiva!$S$7:$S$936</definedName>
    <definedName name="R_IFRS_Read">[7]Input_C.Passiva!$U$7:$U$936</definedName>
    <definedName name="R_JC">[7]Input_C.Passiva!$T$7:$T$936</definedName>
    <definedName name="R_RECOMPRAS">[7]Input_C.Passiva!$V$7:$V$936</definedName>
    <definedName name="R_UNIT">[7]Input_C.Passiva!$A$7:$A$936</definedName>
    <definedName name="RCA" localSheetId="0">#REF!</definedName>
    <definedName name="RCA">#REF!</definedName>
    <definedName name="RCAA" localSheetId="0">#REF!</definedName>
    <definedName name="RCAA">#REF!</definedName>
    <definedName name="RDA" localSheetId="0">#REF!</definedName>
    <definedName name="RDA">#REF!</definedName>
    <definedName name="RDAA">#REF!</definedName>
    <definedName name="RECOMPRAS_P00">'[7]C.Passiva'!$AB$1:$AB$655</definedName>
    <definedName name="RECOMPRAS_P01">'[7]C.Passiva'!$AJ$1:$AJ$655</definedName>
    <definedName name="_xlnm.Recorder">'[1]B&amp;S'!$A$1:$A$65536</definedName>
    <definedName name="REF_CM">OFFSET([18]COMISSOES!$B$12,0,0,COUNTA([18]COMISSOES!$B$1:$B$65536)-3,14)</definedName>
    <definedName name="REF_CO">OFFSET([19]BASE_CO!$A$1,1,0,COUNTA([19]BASE_CO!$A$1:$A$65536)-1,1)</definedName>
    <definedName name="REF_CP_AGREG_AN">OFFSET([20]BASE_CONTRAPROP_AGREG!$C$1,1,0,COUNTA([20]BASE_CONTRAPROP_AGREG!$A$1:$A$65536)-1,1)</definedName>
    <definedName name="REF_CP_AGREG_AN_AJT">OFFSET([20]BASE_CONTRAPROP_AGREG_AJUST!$C$1,1,0,COUNTA([20]BASE_CONTRAPROP_AGREG_AJUST!$A$1:$A$65536)-1,1)</definedName>
    <definedName name="REF_CP_AGREG_EMP">OFFSET([20]BASE_CONTRAPROP_AGREG!$B$1,1,0,COUNTA([20]BASE_CONTRAPROP_AGREG!$A$1:$A$65536)-1,1)</definedName>
    <definedName name="REF_CP_AGREG_EMP_AJT">OFFSET([20]BASE_CONTRAPROP_AGREG_AJUST!$B$1,1,0,COUNTA([20]BASE_CONTRAPROP_AGREG_AJUST!$A$1:$A$65536)-1,1)</definedName>
    <definedName name="REF_CP_AGREG_GBES">OFFSET([20]BASE_CONTRAPROP_AGREG!$A$1,1,0,COUNTA([20]BASE_CONTRAPROP_AGREG!$A$1:$A$65536)-1,1)</definedName>
    <definedName name="REF_CP_AGREG_GBES_AJT">OFFSET([20]BASE_CONTRAPROP_AGREG_AJUST!$A$1,1,0,COUNTA([20]BASE_CONTRAPROP_AGREG_AJUST!$A$1:$A$65536)-1,1)</definedName>
    <definedName name="REF_CP_AGREG_UN">OFFSET([20]BASE_CONTRAPROP_AGREG!$D$1,1,0,COUNTA([20]BASE_CONTRAPROP_AGREG!$A$1:$A$65536)-1,1)</definedName>
    <definedName name="REF_CP_AGREG_UN_AJT">OFFSET([20]BASE_CONTRAPROP_AGREG_AJUST!$D$1,1,0,COUNTA([20]BASE_CONTRAPROP_AGREG_AJUST!$A$1:$A$65536)-1,1)</definedName>
    <definedName name="REF_CP_DET_RUB_EMP">OFFSET([20]BASE_CONTRAPROP_DET!$A$1,1,0,COUNTA([20]BASE_CONTRAPROP_DET!$A$1:$A$65536)-1,1)</definedName>
    <definedName name="REF_CP_DET_RUB_EMP_AJT">OFFSET([20]BASE_CONTRAPROP_DET_AJUST!$A$1,1,0,COUNTA([20]BASE_CONTRAPROP_DET_AJUST!$A$1:$A$65536)-1,1)</definedName>
    <definedName name="REF_CP_DET_RUB_UN">OFFSET([20]BASE_CONTRAPROP_DET!$B$1,1,0,COUNTA([20]BASE_CONTRAPROP_DET!$A$1:$A$65536)-1,1)</definedName>
    <definedName name="REF_CP_DET_RUB_UN_AJT">OFFSET([20]BASE_CONTRAPROP_DET_AJUST!$B$1,1,0,COUNTA([20]BASE_CONTRAPROP_DET_AJUST!$A$1:$A$65536)-1,1)</definedName>
    <definedName name="REF_CP_DET_VOL_EMP">OFFSET([20]BASE_CONTRAPROP_DET!$O$1,1,0,COUNTA([20]BASE_CONTRAPROP_DET!$A$1:$A$65536)-1,1)</definedName>
    <definedName name="REF_CP_DET_VOL_EMP_AJT">OFFSET([20]BASE_CONTRAPROP_DET_AJUST!$O$1,1,0,COUNTA([20]BASE_CONTRAPROP_DET_AJUST!$A$1:$A$65536)-1,1)</definedName>
    <definedName name="REF_CP_DET_VOL_UN">OFFSET([20]BASE_CONTRAPROP_DET!$E$1,1,0,COUNTA([20]BASE_CONTRAPROP_DET!$A$1:$A$65536)-1,1)</definedName>
    <definedName name="REF_CP_DET_VOL_UN_AJT">OFFSET([20]BASE_CONTRAPROP_DET_AJUST!$E$1,1,0,COUNTA([20]BASE_CONTRAPROP_DET_AJUST!$A$1:$A$65536)-1,1)</definedName>
    <definedName name="REF_DESC_EMP">OFFSET([20]T_UNIDADES!$J$1,1,0,COUNTA([20]T_UNIDADES!$J$1:$J$65536)-1,2)</definedName>
    <definedName name="REF_DESC_UN">OFFSET([20]T_UNIDADES!$C$1,1,0,COUNTA([20]T_UNIDADES!$J$1:$J$65536)-1,2)</definedName>
    <definedName name="REF_DF">OFFSET([18]BASE_DF!$B$1,1,0,COUNTA([18]BASE_DF!$A$1:$A$65536)-1,1)</definedName>
    <definedName name="REF_DF_CP">OFFSET([18]BASE_DF_CONTRAPROP!$B$1,1,0,COUNTA([18]BASE_DF_CONTRAPROP!$A$1:$A$65536)-1,1)</definedName>
    <definedName name="REF_DF_EMP">OFFSET([20]BASE_DF!$B$1,1,0,COUNTA([20]BASE_DF!$A$1:$A$65536)-1,1)</definedName>
    <definedName name="REF_DF_EMP_ACTUAL">OFFSET([20]BASE_DF!$AB$1,1,0,COUNTA([20]BASE_DF!$AA$1:$AA$65536)-1,1)</definedName>
    <definedName name="REF_DF_EMP_ACTUAL_AJT">OFFSET([20]BASE_DF_AJUST!$AB$1,1,0,COUNTA([20]BASE_DF_AJUST!$AA$1:$AA$65536)-1,1)</definedName>
    <definedName name="REF_DF_EMP_AJT">OFFSET([20]BASE_DF_AJUST!$B$1,1,0,COUNTA([20]BASE_DF_AJUST!$A$1:$A$65536)-1,1)</definedName>
    <definedName name="REF_DF_GBES">OFFSET([20]BASE_DF!$A$1,1,0,COUNTA([20]BASE_DF!$A$1:$A$65536)-1,1)</definedName>
    <definedName name="REF_DF_GBES_ACTUAL">OFFSET([20]BASE_DF!$AA$1,1,0,COUNTA([20]BASE_DF!$AA$1:$AA$65536)-1,1)</definedName>
    <definedName name="REF_DF_GBES_ACTUAL_AJT">OFFSET([20]BASE_DF_AJUST!$AA$1,1,0,COUNTA([20]BASE_DF_AJUST!$AA$1:$AA$65536)-1,1)</definedName>
    <definedName name="REF_DF_GBES_AJT">OFFSET([20]BASE_DF_AJUST!$A$1,1,0,COUNTA([20]BASE_DF_AJUST!$A$1:$A$65536)-1,1)</definedName>
    <definedName name="REF_DF_GBES_CP">OFFSET([18]BASE_DF_CONTRAPROP!$A$1,1,0,COUNTA([18]BASE_DF_CONTRAPROP!$A$1:$A$65536)-1,1)</definedName>
    <definedName name="REF_IN">OFFSET([21]BASE_IN!$A$1,1,0,COUNTA([21]BASE_IN!$A$1:$A$65536)-1,1)</definedName>
    <definedName name="REF_IN_1">OFFSET([21]BASE_IN!$B$1,1,0,COUNTA([21]BASE_IN!$A$1:$A$65536)-1,1)</definedName>
    <definedName name="REF_IN_AF">OFFSET([18]BASE_IN_AF!$A$1,1,0,COUNTA([18]BASE_IN_AF!$A$1:$A$65536)-1,1)</definedName>
    <definedName name="REF_IN_AF_CP">OFFSET([18]BASE_IN_AF_CONTRAPROP!$A$1,1,0,COUNTA([18]BASE_IN_AF_CONTRAPROP!$A$1:$A$65536)-1,1)</definedName>
    <definedName name="REF_P_AGREG_AN">OFFSET([20]BASE_PROPOSTA_AGREG!$C$1,1,0,COUNTA([20]BASE_PROPOSTA_AGREG!$A$1:$A$65536)-1,1)</definedName>
    <definedName name="REF_P_AGREG_AN_AJT">OFFSET([20]BASE_PROPOSTA_AGREG_AJUST!$C$1,1,0,COUNTA([20]BASE_PROPOSTA_AGREG_AJUST!$A$1:$A$65536)-1,1)</definedName>
    <definedName name="REF_P_AGREG_EMP">OFFSET([20]BASE_PROPOSTA_AGREG!$B$1,1,0,COUNTA([20]BASE_PROPOSTA_AGREG!$A$1:$A$65536)-1,1)</definedName>
    <definedName name="REF_P_AGREG_EMP_AJT">OFFSET([20]BASE_PROPOSTA_AGREG_AJUST!$B$1,1,0,COUNTA([20]BASE_PROPOSTA_AGREG_AJUST!$A$1:$A$65536)-1,1)</definedName>
    <definedName name="REF_P_AGREG_GBES">OFFSET([20]BASE_PROPOSTA_AGREG!$A$1,1,0,COUNTA([20]BASE_PROPOSTA_AGREG!$A$1:$A$65536)-1,1)</definedName>
    <definedName name="REF_P_AGREG_GBES_AJT">OFFSET([20]BASE_PROPOSTA_AGREG_AJUST!$A$1,1,0,COUNTA([20]BASE_PROPOSTA_AGREG_AJUST!$A$1:$A$65536)-1,1)</definedName>
    <definedName name="REF_P_AGREG_UN">OFFSET([20]BASE_PROPOSTA_AGREG!$D$1,1,0,COUNTA([20]BASE_PROPOSTA_AGREG!$A$1:$A$65536)-1,1)</definedName>
    <definedName name="REF_P_AGREG_UN_AJT">OFFSET([20]BASE_PROPOSTA_AGREG_AJUST!$D$1,1,0,COUNTA([20]BASE_PROPOSTA_AGREG_AJUST!$A$1:$A$65536)-1,1)</definedName>
    <definedName name="REF_P_DET_RF_UN">OFFSET([20]BASE_PROPOSTA_DET!$D$1,1,0,COUNTA([20]BASE_PROPOSTA_DET!$A$1:$A$65536)-1,1)</definedName>
    <definedName name="REF_P_DET_RF_UN_AJT">OFFSET([20]BASE_PROPOSTA_DET_AJUST!$D$1,1,0,COUNTA([20]BASE_PROPOSTA_DET_AJUST!$A$1:$A$65536)-1,1)</definedName>
    <definedName name="REF_P_DET_RUB_EMP">OFFSET([20]BASE_PROPOSTA_DET!$A$1,1,0,COUNTA([20]BASE_PROPOSTA_DET!$A$1:$A$65536)-1,1)</definedName>
    <definedName name="REF_P_DET_RUB_EMP_AJT">OFFSET([20]BASE_PROPOSTA_DET_AJUST!$A$1,1,0,COUNTA([20]BASE_PROPOSTA_DET_AJUST!$A$1:$A$65536)-1,1)</definedName>
    <definedName name="REF_P_DET_RUB_UN">OFFSET([20]BASE_PROPOSTA_DET!$B$1,1,0,COUNTA([20]BASE_PROPOSTA_DET!$A$1:$A$65536)-1,1)</definedName>
    <definedName name="REF_P_DET_RUB_UN_AJT">OFFSET([20]BASE_PROPOSTA_DET_AJUST!$B$1,1,0,COUNTA([20]BASE_PROPOSTA_DET_AJUST!$A$1:$A$65536)-1,1)</definedName>
    <definedName name="REF_P_DET_VOL_EMP">OFFSET([20]BASE_PROPOSTA_DET!$O$1,1,0,COUNTA([20]BASE_PROPOSTA_DET!$A$1:$A$65536)-1,1)</definedName>
    <definedName name="REF_P_DET_VOL_EMP_AJT">OFFSET([20]BASE_PROPOSTA_DET_AJUST!$O$1,1,0,COUNTA([20]BASE_PROPOSTA_DET_AJUST!$A$1:$A$65536)-1,1)</definedName>
    <definedName name="REF_P_DET_VOL_UN">OFFSET([20]BASE_PROPOSTA_DET!$E$1,1,0,COUNTA([20]BASE_PROPOSTA_DET!$A$1:$A$65536)-1,1)</definedName>
    <definedName name="REF_P_DET_VOL_UN_AJT">OFFSET([20]BASE_PROPOSTA_DET_AJUST!$E$1,1,0,COUNTA([20]BASE_PROPOSTA_DET_AJUST!$A$1:$A$65536)-1,1)</definedName>
    <definedName name="REF_P_PROD_CC">OFFSET([20]BASE_CC_DET_PROD!$A$1,1,0,COUNTA([20]BASE_CC_DET_PROD!$A$1:$A$65536)-1,1)</definedName>
    <definedName name="REF_P_PROD_CH_CI">OFFSET([20]BASE_CH_CI_DET_PROD!$A$1,1,0,COUNTA([20]BASE_CH_CI_DET_PROD!$A$1:$A$65536)-1,1)</definedName>
    <definedName name="REF_PL_UN">OFFSET([19]BASE_AGREG!$D$1,1,0,COUNTA([19]BASE_AGREG!$A$1:$A$65536)-1,1)</definedName>
    <definedName name="REF_PL_UN_CP">OFFSET([22]BASE_AGREG_CP!$D$1,1,0,COUNTA([22]BASE_AGREG_CP!$A$1:$A$65536)-1,1)</definedName>
    <definedName name="REF_RF">OFFSET([19]BASE_IN!$D$1,1,0,COUNTA([19]BASE_IN!$A$1:$A$65536)-1,1)</definedName>
    <definedName name="REF_RF_CP">OFFSET([22]BASE_IN_CP!$D$1,1,0,COUNTA([22]BASE_IN_CP!$A$1:$A$65536)-1,1)</definedName>
    <definedName name="REF_ROFD">OFFSET([18]RES_OP_FIN!$AE$12,0,0,COUNTA([18]RES_OP_FIN!$AE$1:$AE$65536)-3,14)</definedName>
    <definedName name="REF_UN">OFFSET([19]BASE_IN!$B$1,1,0,COUNTA([19]BASE_IN!$A$1:$A$65536)-1,1)</definedName>
    <definedName name="REF_UN_CP">OFFSET([22]BASE_IN_CP!$B$1,1,0,COUNTA([22]BASE_IN_CP!$A$1:$A$65536)-1,1)</definedName>
    <definedName name="ref_un_out">OFFSET([18]T_UNIDADES!$C$1,1,0,COUNTA([18]T_UNIDADES!$C$1:$C$65536)-1,2)</definedName>
    <definedName name="REF_VOL">OFFSET([19]BASE_IN!$E$1,1,0,COUNTA([19]BASE_IN!$A$1:$A$65536)-1,1)</definedName>
    <definedName name="REF_VOL_CP">OFFSET([22]BASE_IN_CP!$E$1,1,0,COUNTA([22]BASE_IN_CP!$A$1:$A$65536)-1,1)</definedName>
    <definedName name="RESUMO" localSheetId="0">#REF!</definedName>
    <definedName name="RESUMO">#REF!</definedName>
    <definedName name="RRR" localSheetId="0" hidden="1">'[3]B&amp;S'!#REF!</definedName>
    <definedName name="RRR" hidden="1">'[3]B&amp;S'!#REF!</definedName>
    <definedName name="rrrr" localSheetId="0" hidden="1">#REF!</definedName>
    <definedName name="rrrr" hidden="1">#REF!</definedName>
    <definedName name="RUBTELE">'[1]B&amp;S'!$A$1:$D$147</definedName>
    <definedName name="s" hidden="1">'[23]B&amp;S'!#REF!</definedName>
    <definedName name="sadas" localSheetId="0" hidden="1">#REF!</definedName>
    <definedName name="sadas" hidden="1">#REF!</definedName>
    <definedName name="sadd" localSheetId="0" hidden="1">{"MonthlyRentRoll",#N/A,FALSE,"RentRoll"}</definedName>
    <definedName name="sadd" localSheetId="10" hidden="1">{"MonthlyRentRoll",#N/A,FALSE,"RentRoll"}</definedName>
    <definedName name="sadd" hidden="1">{"MonthlyRentRoll",#N/A,FALSE,"RentRoll"}</definedName>
    <definedName name="sadda" localSheetId="0" hidden="1">{"a",#N/A,FALSE,"Balanço";"b",#N/A,FALSE,"Accruals IRS";"d",#N/A,FALSE,"Mapa IRS";"e",#N/A,FALSE,"Mapa CIRS";"f",#N/A,FALSE,"Spread IRS";"g",#N/A,FALSE,"FRAs";"h",#N/A,FALSE,"Opções";"i",#N/A,FALSE,"Margem SFE";"j",#N/A,FALSE,"Posição Cambial";"l",#N/A,FALSE,"Aplics Rec";"m",#N/A,FALSE,"Asset Swaps";"n",#N/A,FALSE,"Orçamento"}</definedName>
    <definedName name="sadda" localSheetId="10" hidden="1">{"a",#N/A,FALSE,"Balanço";"b",#N/A,FALSE,"Accruals IRS";"d",#N/A,FALSE,"Mapa IRS";"e",#N/A,FALSE,"Mapa CIRS";"f",#N/A,FALSE,"Spread IRS";"g",#N/A,FALSE,"FRAs";"h",#N/A,FALSE,"Opções";"i",#N/A,FALSE,"Margem SFE";"j",#N/A,FALSE,"Posição Cambial";"l",#N/A,FALSE,"Aplics Rec";"m",#N/A,FALSE,"Asset Swaps";"n",#N/A,FALSE,"Orçamento"}</definedName>
    <definedName name="sadda" hidden="1">{"a",#N/A,FALSE,"Balanço";"b",#N/A,FALSE,"Accruals IRS";"d",#N/A,FALSE,"Mapa IRS";"e",#N/A,FALSE,"Mapa CIRS";"f",#N/A,FALSE,"Spread IRS";"g",#N/A,FALSE,"FRAs";"h",#N/A,FALSE,"Opções";"i",#N/A,FALSE,"Margem SFE";"j",#N/A,FALSE,"Posição Cambial";"l",#N/A,FALSE,"Aplics Rec";"m",#N/A,FALSE,"Asset Swaps";"n",#N/A,FALSE,"Orçamento"}</definedName>
    <definedName name="saddd" localSheetId="0" hidden="1">{"AnnualRentRoll",#N/A,FALSE,"RentRoll"}</definedName>
    <definedName name="saddd" localSheetId="10" hidden="1">{"AnnualRentRoll",#N/A,FALSE,"RentRoll"}</definedName>
    <definedName name="saddd" hidden="1">{"AnnualRentRoll",#N/A,FALSE,"RentRoll"}</definedName>
    <definedName name="saddddd" localSheetId="0" hidden="1">{"AnnualRentRoll",#N/A,FALSE,"RentRoll"}</definedName>
    <definedName name="saddddd" localSheetId="10" hidden="1">{"AnnualRentRoll",#N/A,FALSE,"RentRoll"}</definedName>
    <definedName name="saddddd" hidden="1">{"AnnualRentRoll",#N/A,FALSE,"RentRoll"}</definedName>
    <definedName name="sadddddddd" localSheetId="0" hidden="1">{#N/A,#N/A,FALSE,"ExitStratigy"}</definedName>
    <definedName name="sadddddddd" localSheetId="10" hidden="1">{#N/A,#N/A,FALSE,"ExitStratigy"}</definedName>
    <definedName name="sadddddddd" hidden="1">{#N/A,#N/A,FALSE,"ExitStratigy"}</definedName>
    <definedName name="sadddddddddd" localSheetId="0" hidden="1">{#N/A,#N/A,FALSE,"LoanAssumptions"}</definedName>
    <definedName name="sadddddddddd" localSheetId="10" hidden="1">{#N/A,#N/A,FALSE,"LoanAssumptions"}</definedName>
    <definedName name="sadddddddddd" hidden="1">{#N/A,#N/A,FALSE,"LoanAssumptions"}</definedName>
    <definedName name="saddddddddddddd" localSheetId="0" hidden="1">{#N/A,#N/A,FALSE,"OperatingAssumptions"}</definedName>
    <definedName name="saddddddddddddd" localSheetId="10" hidden="1">{#N/A,#N/A,FALSE,"OperatingAssumptions"}</definedName>
    <definedName name="saddddddddddddd" hidden="1">{#N/A,#N/A,FALSE,"OperatingAssumptions"}</definedName>
    <definedName name="safd" hidden="1">#REF!</definedName>
    <definedName name="sawsda" hidden="1">#REF!</definedName>
    <definedName name="sd" localSheetId="0" hidden="1">{"a",#N/A,FALSE,"Balanço";"b",#N/A,FALSE,"Accruals IRS";"d",#N/A,FALSE,"Mapa IRS";"e",#N/A,FALSE,"Mapa CIRS";"f",#N/A,FALSE,"Spread IRS";"g",#N/A,FALSE,"FRAs";"h",#N/A,FALSE,"Opções";"i",#N/A,FALSE,"Margem SFE";"j",#N/A,FALSE,"Posição Cambial";"l",#N/A,FALSE,"Aplics Rec";"m",#N/A,FALSE,"Asset Swaps";"n",#N/A,FALSE,"Orçamento"}</definedName>
    <definedName name="sd" localSheetId="10" hidden="1">{"a",#N/A,FALSE,"Balanço";"b",#N/A,FALSE,"Accruals IRS";"d",#N/A,FALSE,"Mapa IRS";"e",#N/A,FALSE,"Mapa CIRS";"f",#N/A,FALSE,"Spread IRS";"g",#N/A,FALSE,"FRAs";"h",#N/A,FALSE,"Opções";"i",#N/A,FALSE,"Margem SFE";"j",#N/A,FALSE,"Posição Cambial";"l",#N/A,FALSE,"Aplics Rec";"m",#N/A,FALSE,"Asset Swaps";"n",#N/A,FALSE,"Orçamento"}</definedName>
    <definedName name="sd" hidden="1">{"a",#N/A,FALSE,"Balanço";"b",#N/A,FALSE,"Accruals IRS";"d",#N/A,FALSE,"Mapa IRS";"e",#N/A,FALSE,"Mapa CIRS";"f",#N/A,FALSE,"Spread IRS";"g",#N/A,FALSE,"FRAs";"h",#N/A,FALSE,"Opções";"i",#N/A,FALSE,"Margem SFE";"j",#N/A,FALSE,"Posição Cambial";"l",#N/A,FALSE,"Aplics Rec";"m",#N/A,FALSE,"Asset Swaps";"n",#N/A,FALSE,"Orçamento"}</definedName>
    <definedName name="sda" hidden="1">#REF!</definedName>
    <definedName name="sds" hidden="1">#REF!</definedName>
    <definedName name="sencount" hidden="1">1</definedName>
    <definedName name="sfsdf" hidden="1">#REF!</definedName>
    <definedName name="ssaa" hidden="1">#REF!</definedName>
    <definedName name="sss" localSheetId="0" hidden="1">{"IntMin1299",#N/A,FALSE,"Anexo_III_Min_int1299_110100";"IntMin0600",#N/A,FALSE,"Anexo_III_Min_int1299_110100"}</definedName>
    <definedName name="sss" localSheetId="10" hidden="1">{"IntMin1299",#N/A,FALSE,"Anexo_III_Min_int1299_110100";"IntMin0600",#N/A,FALSE,"Anexo_III_Min_int1299_110100"}</definedName>
    <definedName name="sss" hidden="1">{"IntMin1299",#N/A,FALSE,"Anexo_III_Min_int1299_110100";"IntMin0600",#N/A,FALSE,"Anexo_III_Min_int1299_110100"}</definedName>
    <definedName name="ssss" hidden="1">#REF!</definedName>
    <definedName name="szdsa" hidden="1">#REF!</definedName>
    <definedName name="t" hidden="1">#REF!</definedName>
    <definedName name="TAXAS">'[1]B&amp;S'!$A$1107:$R$1173</definedName>
    <definedName name="TD">#REF!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#REF!</definedName>
    <definedName name="tt" hidden="1">#REF!</definedName>
    <definedName name="ttttttttttt" hidden="1">'[3]B&amp;S'!#REF!</definedName>
    <definedName name="tytyy" hidden="1">#REF!</definedName>
    <definedName name="tyutyut" hidden="1">#REF!</definedName>
    <definedName name="UNIDADE">'[7]C.Passiva'!$D$1:$D$655</definedName>
    <definedName name="uuk" hidden="1">#REF!</definedName>
    <definedName name="VALOR">OFFSET([19]BASE_IN!$N$1,1,0,COUNTA([19]BASE_IN!$A$1:$A$65536)-1,1)</definedName>
    <definedName name="VALOR_CO">OFFSET([19]BASE_CO!$F$1,1,0,COUNTA([19]BASE_CO!$A$1:$A$65536)-1,1)</definedName>
    <definedName name="VALOR_CP">OFFSET([22]BASE_IN_CP!$N$1,1,0,COUNTA([22]BASE_IN_CP!$A$1:$A$65536)-1,1)</definedName>
    <definedName name="VALOR_CP_AGREG">OFFSET([20]BASE_CONTRAPROP_AGREG!$J$1,1,0,COUNTA([20]BASE_CONTRAPROP_AGREG!$A$1:$A$65536)-1,1)</definedName>
    <definedName name="VALOR_CP_AGREG_AJT">OFFSET([20]BASE_CONTRAPROP_AGREG_AJUST!$J$1,1,0,COUNTA([20]BASE_CONTRAPROP_AGREG_AJUST!$A$1:$A$65536)-1,1)</definedName>
    <definedName name="VALOR_CP_DET">OFFSET([20]BASE_CONTRAPROP_DET!$N$1,1,0,COUNTA([20]BASE_CONTRAPROP_DET!$A$1:$A$65536)-1,1)</definedName>
    <definedName name="VALOR_CP_DET_AJT">OFFSET([20]BASE_CONTRAPROP_DET_AJUST!$N$1,1,0,COUNTA([20]BASE_CONTRAPROP_DET_AJUST!$A$1:$A$65536)-1,1)</definedName>
    <definedName name="VALOR_DF">OFFSET([20]BASE_DF!$F$1,1,0,COUNTA([20]BASE_DF!$A$1:$A$65536)-1,1)</definedName>
    <definedName name="VALOR_DF_ACTUAL">OFFSET([20]BASE_DF!$AF$1,1,0,COUNTA([20]BASE_DF!$AA$1:$AA$65536)-1,1)</definedName>
    <definedName name="VALOR_DF_ACTUAL_AJT">OFFSET([20]BASE_DF_AJUST!$AF$1,1,0,COUNTA([20]BASE_DF_AJUST!$AA$1:$AA$65536)-1,1)</definedName>
    <definedName name="VALOR_DF_AJT">OFFSET([20]BASE_DF_AJUST!$F$1,1,0,COUNTA([20]BASE_DF_AJUST!$A$1:$A$65536)-1,1)</definedName>
    <definedName name="VALOR_DF_CP">OFFSET([18]BASE_DF_CONTRAPROP!$F$1,1,0,COUNTA([18]BASE_DF_CONTRAPROP!$A$1:$A$65536)-1,1)</definedName>
    <definedName name="VALOR_IN">OFFSET([21]BASE_IN!$H$1,1,0,COUNTA([21]BASE_IN!$A$1:$A$65536)-1,1)</definedName>
    <definedName name="VALOR_IN_AF">OFFSET([18]BASE_IN_AF!$F$1,1,0,COUNTA([18]BASE_IN_AF!$A$1:$A$65536)-1,1)</definedName>
    <definedName name="VALOR_IN_AF_CP">OFFSET([18]BASE_IN_AF_CONTRAPROP!$F$1,1,0,COUNTA([18]BASE_IN_AF_CONTRAPROP!$A$1:$A$65536)-1,1)</definedName>
    <definedName name="VALOR_P_AGREG">OFFSET([20]BASE_PROPOSTA_AGREG!$J$1,1,0,COUNTA([20]BASE_PROPOSTA_AGREG!$A$1:$A$65536)-1,1)</definedName>
    <definedName name="VALOR_P_AGREG_AJT">OFFSET([20]BASE_PROPOSTA_AGREG_AJUST!$J$1,1,0,COUNTA([20]BASE_PROPOSTA_AGREG_AJUST!$A$1:$A$65536)-1,1)</definedName>
    <definedName name="VALOR_P_DET">OFFSET([20]BASE_PROPOSTA_DET!$N$1,1,0,COUNTA([20]BASE_PROPOSTA_DET!$A$1:$A$65536)-1,1)</definedName>
    <definedName name="VALOR_P_DET_AJT">OFFSET([20]BASE_PROPOSTA_DET_AJUST!$N$1,1,0,COUNTA([20]BASE_PROPOSTA_DET_AJUST!$A$1:$A$65536)-1,1)</definedName>
    <definedName name="VALOR_P_PROD_CC">OFFSET([20]BASE_CC_DET_PROD!$J$1,1,0,COUNTA([20]BASE_CC_DET_PROD!$A$1:$A$65536)-1,1)</definedName>
    <definedName name="VALOR_P_PROD_CH_CI">OFFSET([20]BASE_CH_CI_DET_PROD!$F$1,1,0,COUNTA([20]BASE_CH_CI_DET_PROD!$A$1:$A$65536)-1,1)</definedName>
    <definedName name="VALOR_PL">OFFSET([19]BASE_AGREG!$J$1,1,0,COUNTA([19]BASE_AGREG!$A$1:$A$65536)-1,1)</definedName>
    <definedName name="VALOR_PL_CP">OFFSET([22]BASE_AGREG_CP!$J$1,1,0,COUNTA([22]BASE_AGREG_CP!$A$1:$A$65536)-1,1)</definedName>
    <definedName name="VALORIZ">'[7]C.Passiva'!$E$1:$E$655</definedName>
    <definedName name="wfwfwefw">'[24]C.Passiva'!$Q$1:$Q$73</definedName>
    <definedName name="wrn.AnnualRentRoll" localSheetId="0" hidden="1">{"AnnualRentRoll",#N/A,FALSE,"RentRoll"}</definedName>
    <definedName name="wrn.AnnualRentRoll" localSheetId="10" hidden="1">{"AnnualRentRoll",#N/A,FALSE,"RentRoll"}</definedName>
    <definedName name="wrn.AnnualRentRoll" hidden="1">{"AnnualRentRoll",#N/A,FALSE,"RentRoll"}</definedName>
    <definedName name="wrn.AnnualRentRoll." localSheetId="0" hidden="1">{"AnnualRentRoll",#N/A,FALSE,"RentRoll"}</definedName>
    <definedName name="wrn.AnnualRentRoll." localSheetId="10" hidden="1">{"AnnualRentRoll",#N/A,FALSE,"RentRoll"}</definedName>
    <definedName name="wrn.AnnualRentRoll." hidden="1">{"AnnualRentRoll",#N/A,FALSE,"RentRoll"}</definedName>
    <definedName name="wrn.ExitAndSalesAssumptions." localSheetId="0" hidden="1">{#N/A,#N/A,FALSE,"ExitStratigy"}</definedName>
    <definedName name="wrn.ExitAndSalesAssumptions." localSheetId="10" hidden="1">{#N/A,#N/A,FALSE,"ExitStratigy"}</definedName>
    <definedName name="wrn.ExitAndSalesAssumptions." hidden="1">{#N/A,#N/A,FALSE,"ExitStratigy"}</definedName>
    <definedName name="wrn.Global." localSheetId="0" hidden="1">{"a",#N/A,FALSE,"Balanço";"b",#N/A,FALSE,"Accruals IRS";"d",#N/A,FALSE,"Mapa IRS";"e",#N/A,FALSE,"Mapa CIRS";"f",#N/A,FALSE,"Spread IRS";"g",#N/A,FALSE,"FRAs";"h",#N/A,FALSE,"Opções";"i",#N/A,FALSE,"Margem SFE";"j",#N/A,FALSE,"Posição Cambial";"l",#N/A,FALSE,"Aplics Rec";"m",#N/A,FALSE,"Asset Swaps";"n",#N/A,FALSE,"Orçamento"}</definedName>
    <definedName name="wrn.Global." localSheetId="10"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0" hidden="1">{"IntMin1299",#N/A,FALSE,"Anexo_III_Min_int1299_110100";"IntMin0600",#N/A,FALSE,"Anexo_III_Min_int1299_110100"}</definedName>
    <definedName name="wrn.IntMin." localSheetId="10" hidden="1">{"IntMin1299",#N/A,FALSE,"Anexo_III_Min_int1299_110100";"IntMin0600",#N/A,FALSE,"Anexo_III_Min_int1299_110100"}</definedName>
    <definedName name="wrn.IntMin." hidden="1">{"IntMin1299",#N/A,FALSE,"Anexo_III_Min_int1299_110100";"IntMin0600",#N/A,FALSE,"Anexo_III_Min_int1299_110100"}</definedName>
    <definedName name="wrn.LoanInformation." localSheetId="0" hidden="1">{#N/A,#N/A,FALSE,"LoanAssumptions"}</definedName>
    <definedName name="wrn.LoanInformation." localSheetId="10" hidden="1">{#N/A,#N/A,FALSE,"LoanAssumptions"}</definedName>
    <definedName name="wrn.LoanInformation." hidden="1">{#N/A,#N/A,FALSE,"LoanAssumptions"}</definedName>
    <definedName name="wrn.MonthlyRentRoll." localSheetId="0" hidden="1">{"MonthlyRentRoll",#N/A,FALSE,"RentRoll"}</definedName>
    <definedName name="wrn.MonthlyRentRoll." localSheetId="10" hidden="1">{"MonthlyRentRoll",#N/A,FALSE,"RentRoll"}</definedName>
    <definedName name="wrn.MonthlyRentRoll." hidden="1">{"MonthlyRentRoll",#N/A,FALSE,"RentRoll"}</definedName>
    <definedName name="wrn.OperatingAssumtions." localSheetId="0" hidden="1">{#N/A,#N/A,FALSE,"OperatingAssumptions"}</definedName>
    <definedName name="wrn.OperatingAssumtions." localSheetId="10" hidden="1">{#N/A,#N/A,FALSE,"OperatingAssumptions"}</definedName>
    <definedName name="wrn.OperatingAssumtions." hidden="1">{#N/A,#N/A,FALSE,"OperatingAssumptions"}</definedName>
    <definedName name="wrn.Presentation." localSheetId="0" hidden="1">{#N/A,#N/A,TRUE,"Summary";"AnnualRentRoll",#N/A,TRUE,"RentRoll";#N/A,#N/A,TRUE,"ExitStratigy";#N/A,#N/A,TRUE,"OperatingAssumptions"}</definedName>
    <definedName name="wrn.Presentation." localSheetId="10"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0" hidden="1">{"page1",#N/A,FALSE,"Sheet1";"page2",#N/A,FALSE,"Sheet1"}</definedName>
    <definedName name="wrn.print." localSheetId="10" hidden="1">{"page1",#N/A,FALSE,"Sheet1";"page2",#N/A,FALSE,"Sheet1"}</definedName>
    <definedName name="wrn.print." hidden="1">{"page1",#N/A,FALSE,"Sheet1";"page2",#N/A,FALSE,"Sheet1"}</definedName>
    <definedName name="wrn.PropertyInformation." localSheetId="0" hidden="1">{#N/A,#N/A,FALSE,"PropertyInfo"}</definedName>
    <definedName name="wrn.PropertyInformation." localSheetId="10" hidden="1">{#N/A,#N/A,FALSE,"PropertyInfo"}</definedName>
    <definedName name="wrn.PropertyInformation." hidden="1">{#N/A,#N/A,FALSE,"PropertyInfo"}</definedName>
    <definedName name="wrn.Summary." localSheetId="0" hidden="1">{#N/A,#N/A,FALSE,"Summary"}</definedName>
    <definedName name="wrn.Summary." localSheetId="10" hidden="1">{#N/A,#N/A,FALSE,"Summary"}</definedName>
    <definedName name="wrn.Summary." hidden="1">{#N/A,#N/A,FALSE,"Summary"}</definedName>
    <definedName name="wwe" hidden="1">#REF!</definedName>
    <definedName name="www" hidden="1">#REF!</definedName>
    <definedName name="x">'[1]B&amp;S'!$A$1:$D$149</definedName>
    <definedName name="xx" localSheetId="0" hidden="1">{"IntMin1299",#N/A,FALSE,"Anexo_III_Min_int1299_110100";"IntMin0600",#N/A,FALSE,"Anexo_III_Min_int1299_110100"}</definedName>
    <definedName name="xx" localSheetId="10" hidden="1">{"IntMin1299",#N/A,FALSE,"Anexo_III_Min_int1299_110100";"IntMin0600",#N/A,FALSE,"Anexo_III_Min_int1299_110100"}</definedName>
    <definedName name="xx" hidden="1">{"IntMin1299",#N/A,FALSE,"Anexo_III_Min_int1299_110100";"IntMin0600",#N/A,FALSE,"Anexo_III_Min_int1299_110100"}</definedName>
    <definedName name="Y" hidden="1">'[3]B&amp;S'!#REF!</definedName>
    <definedName name="yy" hidden="1">#REF!</definedName>
    <definedName name="Z_DB915B66_0EBF_42BB_9994_13D7B048154A_.wvu.FilterData" hidden="1">#REF!</definedName>
    <definedName name="zczxc" hidden="1">#REF!</definedName>
    <definedName name="ZZz" localSheetId="0" hidden="1">{"a",#N/A,FALSE,"Balanço";"b",#N/A,FALSE,"Accruals IRS";"d",#N/A,FALSE,"Mapa IRS";"e",#N/A,FALSE,"Mapa CIRS";"f",#N/A,FALSE,"Spread IRS";"g",#N/A,FALSE,"FRAs";"h",#N/A,FALSE,"Opções";"i",#N/A,FALSE,"Margem SFE";"j",#N/A,FALSE,"Posição Cambial";"l",#N/A,FALSE,"Aplics Rec";"m",#N/A,FALSE,"Asset Swaps";"n",#N/A,FALSE,"Orçamento"}</definedName>
    <definedName name="ZZz" localSheetId="10"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 name="zzzz" hidden="1">#REF!</definedName>
    <definedName name="zzzzz" localSheetId="0" hidden="1">{"AnnualRentRoll",#N/A,FALSE,"RentRoll"}</definedName>
    <definedName name="zzzzz" localSheetId="10" hidden="1">{"AnnualRentRoll",#N/A,FALSE,"RentRoll"}</definedName>
    <definedName name="zzzzz" hidden="1">{"AnnualRentRoll",#N/A,FALSE,"RentRoll"}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5" i="3" l="1"/>
  <c r="J24" i="13"/>
  <c r="J23" i="13"/>
  <c r="J22" i="13"/>
  <c r="J21" i="13"/>
  <c r="J20" i="13"/>
  <c r="J19" i="13"/>
  <c r="J18" i="13"/>
  <c r="J17" i="13"/>
  <c r="K10" i="14"/>
  <c r="K9" i="14"/>
  <c r="K8" i="14"/>
  <c r="K7" i="14"/>
  <c r="K6" i="14"/>
  <c r="K5" i="14"/>
  <c r="K4" i="14"/>
  <c r="E16" i="9"/>
  <c r="E15" i="9"/>
  <c r="E14" i="9"/>
  <c r="E13" i="9"/>
  <c r="E7" i="9"/>
  <c r="E6" i="9"/>
  <c r="E5" i="9"/>
  <c r="E4" i="9"/>
  <c r="H14" i="9"/>
  <c r="H13" i="9"/>
  <c r="K16" i="9"/>
  <c r="H16" i="9"/>
  <c r="K14" i="9"/>
  <c r="K13" i="9"/>
  <c r="K15" i="9"/>
  <c r="L16" i="9"/>
  <c r="L15" i="9"/>
  <c r="L14" i="9"/>
  <c r="L13" i="9"/>
  <c r="H15" i="9" l="1"/>
  <c r="BA19" i="3" l="1"/>
  <c r="K34" i="15" l="1"/>
  <c r="K42" i="15"/>
  <c r="K41" i="15"/>
  <c r="K40" i="15"/>
  <c r="K38" i="15"/>
  <c r="K37" i="15"/>
  <c r="K36" i="15"/>
  <c r="AF10" i="15"/>
  <c r="AE10" i="15"/>
  <c r="AD10" i="15"/>
  <c r="AC10" i="15"/>
  <c r="AC15" i="13"/>
  <c r="K24" i="13"/>
  <c r="K23" i="13"/>
  <c r="K22" i="13"/>
  <c r="K21" i="13"/>
  <c r="K20" i="13"/>
  <c r="K17" i="13"/>
  <c r="K12" i="13"/>
  <c r="K11" i="13"/>
  <c r="K10" i="13"/>
  <c r="K8" i="13"/>
  <c r="F16" i="9"/>
  <c r="F15" i="9"/>
  <c r="F14" i="9"/>
  <c r="F7" i="9"/>
  <c r="F6" i="9"/>
  <c r="F5" i="9"/>
  <c r="F4" i="9"/>
  <c r="K23" i="10"/>
  <c r="K22" i="10"/>
  <c r="K21" i="10"/>
  <c r="K20" i="10"/>
  <c r="K19" i="10"/>
  <c r="K18" i="10"/>
  <c r="K17" i="10"/>
  <c r="K16" i="10"/>
  <c r="K15" i="10"/>
  <c r="K14" i="10"/>
  <c r="K12" i="10"/>
  <c r="K11" i="10"/>
  <c r="K10" i="10"/>
  <c r="K9" i="10"/>
  <c r="K8" i="10"/>
  <c r="K7" i="10"/>
  <c r="K6" i="10"/>
  <c r="K5" i="10"/>
  <c r="K29" i="3"/>
  <c r="K28" i="3"/>
  <c r="K27" i="3"/>
  <c r="K26" i="3"/>
  <c r="K25" i="3"/>
  <c r="K24" i="3"/>
  <c r="K23" i="3"/>
  <c r="K22" i="3"/>
  <c r="K21" i="3"/>
  <c r="K20" i="3"/>
  <c r="K19" i="3"/>
  <c r="K18" i="3"/>
  <c r="K17" i="3"/>
  <c r="K16" i="3"/>
  <c r="K15" i="3"/>
  <c r="K14" i="3"/>
  <c r="K13" i="3"/>
  <c r="K12" i="3"/>
  <c r="K11" i="3"/>
  <c r="K10" i="3"/>
  <c r="K9" i="3"/>
  <c r="K8" i="3"/>
  <c r="K7" i="3"/>
  <c r="K6" i="3"/>
  <c r="K5" i="3"/>
  <c r="K4" i="3"/>
  <c r="AH10" i="14"/>
  <c r="AI10" i="14"/>
  <c r="AH9" i="14"/>
  <c r="AI9" i="14"/>
  <c r="AH8" i="14"/>
  <c r="AI8" i="14"/>
  <c r="AH7" i="14"/>
  <c r="AI7" i="14"/>
  <c r="AH6" i="14"/>
  <c r="AI6" i="14"/>
  <c r="AH5" i="14"/>
  <c r="AI5" i="14"/>
  <c r="AH4" i="14"/>
  <c r="AI4" i="14"/>
  <c r="F13" i="9" l="1"/>
  <c r="J15" i="13" l="1"/>
  <c r="J17" i="15"/>
  <c r="J10" i="15" s="1"/>
  <c r="J31" i="15" l="1"/>
  <c r="J21" i="10"/>
  <c r="J14" i="10"/>
  <c r="I41" i="15"/>
  <c r="I40" i="15"/>
  <c r="I27" i="2"/>
  <c r="H27" i="2"/>
  <c r="I26" i="2"/>
  <c r="H26" i="2"/>
  <c r="I25" i="2"/>
  <c r="H25" i="2"/>
  <c r="AS9" i="3" l="1"/>
  <c r="AS8" i="3"/>
  <c r="I7" i="3"/>
  <c r="AS7" i="3"/>
  <c r="I6" i="3"/>
  <c r="AS6" i="3"/>
  <c r="I8" i="3"/>
  <c r="H5" i="15"/>
  <c r="I12" i="13"/>
  <c r="I11" i="13"/>
  <c r="I10" i="13"/>
  <c r="I8" i="13"/>
  <c r="I7" i="13"/>
  <c r="I10" i="14"/>
  <c r="I9" i="14"/>
  <c r="I8" i="14"/>
  <c r="I6" i="14"/>
  <c r="I5" i="14"/>
  <c r="I23" i="10"/>
  <c r="I22" i="10"/>
  <c r="I21" i="10"/>
  <c r="I20" i="10"/>
  <c r="I19" i="10"/>
  <c r="I17" i="10"/>
  <c r="I16" i="10"/>
  <c r="I12" i="10"/>
  <c r="I9" i="10"/>
  <c r="I8" i="10"/>
  <c r="I5" i="10"/>
  <c r="W24" i="4"/>
  <c r="V24" i="4"/>
  <c r="W22" i="4"/>
  <c r="W20" i="4"/>
  <c r="V20" i="4"/>
  <c r="W18" i="4"/>
  <c r="V18" i="4"/>
  <c r="U18" i="4"/>
  <c r="W17" i="4"/>
  <c r="V17" i="4"/>
  <c r="U17" i="4"/>
  <c r="W16" i="4"/>
  <c r="V16" i="4"/>
  <c r="U16" i="4"/>
  <c r="W15" i="4"/>
  <c r="V15" i="4"/>
  <c r="U15" i="4"/>
  <c r="W14" i="4"/>
  <c r="V14" i="4"/>
  <c r="U14" i="4"/>
  <c r="W13" i="4"/>
  <c r="V13" i="4"/>
  <c r="U13" i="4"/>
  <c r="W11" i="4"/>
  <c r="V11" i="4"/>
  <c r="U11" i="4"/>
  <c r="W10" i="4"/>
  <c r="V10" i="4"/>
  <c r="U10" i="4"/>
  <c r="W9" i="4"/>
  <c r="V9" i="4"/>
  <c r="U9" i="4"/>
  <c r="W8" i="4"/>
  <c r="V8" i="4"/>
  <c r="U8" i="4"/>
  <c r="W7" i="4"/>
  <c r="V7" i="4"/>
  <c r="U7" i="4"/>
  <c r="W6" i="4"/>
  <c r="V6" i="4"/>
  <c r="U6" i="4"/>
  <c r="W5" i="4"/>
  <c r="V5" i="4"/>
  <c r="U5" i="4"/>
  <c r="I17" i="3"/>
  <c r="AS17" i="3"/>
  <c r="AS16" i="3"/>
  <c r="I15" i="3"/>
  <c r="AS15" i="3"/>
  <c r="I29" i="3"/>
  <c r="AS29" i="3"/>
  <c r="AS28" i="3"/>
  <c r="AV27" i="3"/>
  <c r="AS27" i="3"/>
  <c r="I26" i="3"/>
  <c r="AS26" i="3"/>
  <c r="I25" i="3"/>
  <c r="AS25" i="3"/>
  <c r="AS24" i="3"/>
  <c r="I23" i="3"/>
  <c r="AS23" i="3"/>
  <c r="I22" i="3"/>
  <c r="AS22" i="3"/>
  <c r="AS21" i="3"/>
  <c r="AS20" i="3"/>
  <c r="I19" i="3"/>
  <c r="AV19" i="3"/>
  <c r="AS18" i="3"/>
  <c r="I14" i="3"/>
  <c r="AS14" i="3"/>
  <c r="I13" i="3"/>
  <c r="AS13" i="3"/>
  <c r="AS12" i="3"/>
  <c r="AS11" i="3"/>
  <c r="I10" i="3"/>
  <c r="AS10" i="3"/>
  <c r="I5" i="3"/>
  <c r="AS5" i="3"/>
  <c r="AS4" i="3"/>
  <c r="I28" i="15"/>
  <c r="I27" i="15"/>
  <c r="I26" i="15"/>
  <c r="I25" i="15"/>
  <c r="I24" i="15"/>
  <c r="I23" i="15"/>
  <c r="I22" i="15"/>
  <c r="I21" i="15"/>
  <c r="I20" i="15"/>
  <c r="I14" i="10"/>
  <c r="H27" i="15"/>
  <c r="H26" i="15"/>
  <c r="H22" i="15"/>
  <c r="H20" i="15"/>
  <c r="AR17" i="3"/>
  <c r="AR9" i="3"/>
  <c r="AR8" i="3"/>
  <c r="H7" i="3"/>
  <c r="AR29" i="3"/>
  <c r="AR28" i="3"/>
  <c r="AR25" i="3"/>
  <c r="AR24" i="3"/>
  <c r="H23" i="3"/>
  <c r="H22" i="3"/>
  <c r="AR21" i="3"/>
  <c r="H20" i="3"/>
  <c r="AR13" i="3"/>
  <c r="H12" i="3"/>
  <c r="AR11" i="3"/>
  <c r="H10" i="3"/>
  <c r="AR5" i="3"/>
  <c r="H4" i="3"/>
  <c r="H28" i="15"/>
  <c r="H24" i="15"/>
  <c r="H23" i="15"/>
  <c r="AQ29" i="3"/>
  <c r="AP29" i="3"/>
  <c r="AO29" i="3"/>
  <c r="AN29" i="3"/>
  <c r="AM29" i="3"/>
  <c r="AL29" i="3"/>
  <c r="AK29" i="3"/>
  <c r="AQ28" i="3"/>
  <c r="AP28" i="3"/>
  <c r="AO28" i="3"/>
  <c r="AN28" i="3"/>
  <c r="AM28" i="3"/>
  <c r="AL28" i="3"/>
  <c r="AK28" i="3"/>
  <c r="AQ27" i="3"/>
  <c r="AP27" i="3"/>
  <c r="AO27" i="3"/>
  <c r="AN27" i="3"/>
  <c r="AM27" i="3"/>
  <c r="AL27" i="3"/>
  <c r="AK27" i="3"/>
  <c r="AQ26" i="3"/>
  <c r="AP26" i="3"/>
  <c r="AO26" i="3"/>
  <c r="AN26" i="3"/>
  <c r="AM26" i="3"/>
  <c r="AL26" i="3"/>
  <c r="AK26" i="3"/>
  <c r="AQ25" i="3"/>
  <c r="AP25" i="3"/>
  <c r="AO25" i="3"/>
  <c r="AN25" i="3"/>
  <c r="AM25" i="3"/>
  <c r="AL25" i="3"/>
  <c r="AK25" i="3"/>
  <c r="AQ24" i="3"/>
  <c r="AP24" i="3"/>
  <c r="AO24" i="3"/>
  <c r="AN24" i="3"/>
  <c r="AM24" i="3"/>
  <c r="AL24" i="3"/>
  <c r="AK24" i="3"/>
  <c r="AQ23" i="3"/>
  <c r="AP23" i="3"/>
  <c r="AO23" i="3"/>
  <c r="AN23" i="3"/>
  <c r="AM23" i="3"/>
  <c r="AL23" i="3"/>
  <c r="AK23" i="3"/>
  <c r="AQ22" i="3"/>
  <c r="AP22" i="3"/>
  <c r="AO22" i="3"/>
  <c r="AN22" i="3"/>
  <c r="AM22" i="3"/>
  <c r="AL22" i="3"/>
  <c r="AK22" i="3"/>
  <c r="AQ21" i="3"/>
  <c r="AP21" i="3"/>
  <c r="AO21" i="3"/>
  <c r="AN21" i="3"/>
  <c r="AM21" i="3"/>
  <c r="AL21" i="3"/>
  <c r="AK21" i="3"/>
  <c r="AQ20" i="3"/>
  <c r="AP20" i="3"/>
  <c r="AO20" i="3"/>
  <c r="AN20" i="3"/>
  <c r="AM20" i="3"/>
  <c r="AL20" i="3"/>
  <c r="AK20" i="3"/>
  <c r="AR19" i="3"/>
  <c r="AQ19" i="3"/>
  <c r="AP19" i="3"/>
  <c r="AO19" i="3"/>
  <c r="AN19" i="3"/>
  <c r="AM19" i="3"/>
  <c r="AL19" i="3"/>
  <c r="AK19" i="3"/>
  <c r="AQ18" i="3"/>
  <c r="AP18" i="3"/>
  <c r="AO18" i="3"/>
  <c r="AN18" i="3"/>
  <c r="AM18" i="3"/>
  <c r="AL18" i="3"/>
  <c r="AK18" i="3"/>
  <c r="AQ17" i="3"/>
  <c r="AP17" i="3"/>
  <c r="AO17" i="3"/>
  <c r="AN17" i="3"/>
  <c r="AM17" i="3"/>
  <c r="AL17" i="3"/>
  <c r="AK17" i="3"/>
  <c r="AQ16" i="3"/>
  <c r="AP16" i="3"/>
  <c r="AO16" i="3"/>
  <c r="AN16" i="3"/>
  <c r="AM16" i="3"/>
  <c r="AL16" i="3"/>
  <c r="AK16" i="3"/>
  <c r="AQ15" i="3"/>
  <c r="AP15" i="3"/>
  <c r="AO15" i="3"/>
  <c r="AN15" i="3"/>
  <c r="AM15" i="3"/>
  <c r="AL15" i="3"/>
  <c r="AK15" i="3"/>
  <c r="AQ14" i="3"/>
  <c r="AP14" i="3"/>
  <c r="AO14" i="3"/>
  <c r="AN14" i="3"/>
  <c r="AM14" i="3"/>
  <c r="AL14" i="3"/>
  <c r="AK14" i="3"/>
  <c r="AQ13" i="3"/>
  <c r="AP13" i="3"/>
  <c r="AO13" i="3"/>
  <c r="AN13" i="3"/>
  <c r="AM13" i="3"/>
  <c r="AL13" i="3"/>
  <c r="AK13" i="3"/>
  <c r="AQ12" i="3"/>
  <c r="AP12" i="3"/>
  <c r="AO12" i="3"/>
  <c r="AN12" i="3"/>
  <c r="AM12" i="3"/>
  <c r="AL12" i="3"/>
  <c r="AK12" i="3"/>
  <c r="AQ11" i="3"/>
  <c r="AP11" i="3"/>
  <c r="AO11" i="3"/>
  <c r="AN11" i="3"/>
  <c r="AM11" i="3"/>
  <c r="AL11" i="3"/>
  <c r="AK11" i="3"/>
  <c r="AQ10" i="3"/>
  <c r="AP10" i="3"/>
  <c r="AO10" i="3"/>
  <c r="AN10" i="3"/>
  <c r="AM10" i="3"/>
  <c r="AL10" i="3"/>
  <c r="AK10" i="3"/>
  <c r="AQ9" i="3"/>
  <c r="AP9" i="3"/>
  <c r="AO9" i="3"/>
  <c r="AN9" i="3"/>
  <c r="AM9" i="3"/>
  <c r="AL9" i="3"/>
  <c r="AK9" i="3"/>
  <c r="AQ8" i="3"/>
  <c r="AP8" i="3"/>
  <c r="AO8" i="3"/>
  <c r="AN8" i="3"/>
  <c r="AM8" i="3"/>
  <c r="AL8" i="3"/>
  <c r="AK8" i="3"/>
  <c r="AQ7" i="3"/>
  <c r="AP7" i="3"/>
  <c r="AO7" i="3"/>
  <c r="AN7" i="3"/>
  <c r="AM7" i="3"/>
  <c r="AL7" i="3"/>
  <c r="AK7" i="3"/>
  <c r="AQ6" i="3"/>
  <c r="AP6" i="3"/>
  <c r="AO6" i="3"/>
  <c r="AN6" i="3"/>
  <c r="AM6" i="3"/>
  <c r="AL6" i="3"/>
  <c r="AK6" i="3"/>
  <c r="AQ5" i="3"/>
  <c r="AP5" i="3"/>
  <c r="AO5" i="3"/>
  <c r="AN5" i="3"/>
  <c r="AM5" i="3"/>
  <c r="AL5" i="3"/>
  <c r="AK5" i="3"/>
  <c r="AQ4" i="3"/>
  <c r="AP4" i="3"/>
  <c r="AO4" i="3"/>
  <c r="AN4" i="3"/>
  <c r="AM4" i="3"/>
  <c r="AL4" i="3"/>
  <c r="AK4" i="3"/>
  <c r="AR26" i="3"/>
  <c r="H18" i="3"/>
  <c r="H19" i="3"/>
  <c r="AR6" i="3"/>
  <c r="H16" i="3"/>
  <c r="AR18" i="3"/>
  <c r="H26" i="3"/>
  <c r="AR15" i="3"/>
  <c r="AR16" i="3"/>
  <c r="AR7" i="3"/>
  <c r="H15" i="3"/>
  <c r="AR22" i="3"/>
  <c r="AR27" i="3"/>
  <c r="H14" i="3"/>
  <c r="AR14" i="3"/>
  <c r="H27" i="3"/>
  <c r="H5" i="3"/>
  <c r="H11" i="3"/>
  <c r="H6" i="3"/>
  <c r="AR10" i="3"/>
  <c r="AR23" i="3"/>
  <c r="H13" i="3"/>
  <c r="H25" i="3"/>
  <c r="H8" i="3"/>
  <c r="AR12" i="3"/>
  <c r="H28" i="3"/>
  <c r="H29" i="3"/>
  <c r="H21" i="3"/>
  <c r="H9" i="3"/>
  <c r="AR4" i="3"/>
  <c r="AR20" i="3"/>
  <c r="H24" i="3"/>
  <c r="H17" i="3"/>
  <c r="H8" i="15"/>
  <c r="H7" i="15"/>
  <c r="H6" i="15"/>
  <c r="H4" i="15"/>
  <c r="I11" i="10"/>
  <c r="I4" i="3"/>
  <c r="I27" i="3"/>
  <c r="I18" i="10"/>
  <c r="I7" i="14"/>
  <c r="I12" i="3"/>
  <c r="I6" i="10"/>
  <c r="AS19" i="3"/>
  <c r="AV14" i="3" l="1"/>
  <c r="AV10" i="3"/>
  <c r="AV6" i="3"/>
  <c r="AV18" i="3"/>
  <c r="AV20" i="3"/>
  <c r="AV28" i="3"/>
  <c r="AV11" i="3"/>
  <c r="AV26" i="3"/>
  <c r="AV24" i="3"/>
  <c r="I15" i="10"/>
  <c r="I11" i="3"/>
  <c r="AV23" i="3"/>
  <c r="AV15" i="3"/>
  <c r="AV12" i="3"/>
  <c r="AV21" i="3"/>
  <c r="I21" i="3"/>
  <c r="I20" i="3"/>
  <c r="AV5" i="3"/>
  <c r="AV25" i="3"/>
  <c r="I9" i="3"/>
  <c r="AV29" i="3"/>
  <c r="I4" i="14"/>
  <c r="AV16" i="3"/>
  <c r="AV4" i="3"/>
  <c r="I24" i="3"/>
  <c r="AV22" i="3"/>
  <c r="I28" i="3"/>
  <c r="I18" i="3"/>
  <c r="AV13" i="3"/>
  <c r="I16" i="3"/>
  <c r="AV17" i="3"/>
  <c r="I42" i="15" l="1"/>
  <c r="H8" i="13" l="1"/>
  <c r="H12" i="13" l="1"/>
  <c r="H7" i="13"/>
  <c r="H10" i="13"/>
  <c r="H11" i="13"/>
  <c r="J38" i="15" l="1"/>
  <c r="J37" i="15"/>
  <c r="J36" i="15"/>
  <c r="J10" i="13"/>
  <c r="J8" i="13"/>
  <c r="J7" i="13"/>
  <c r="J40" i="15" l="1"/>
  <c r="J41" i="15"/>
  <c r="J42" i="15"/>
  <c r="J11" i="13"/>
  <c r="J34" i="15"/>
  <c r="J12" i="13"/>
  <c r="J4" i="14"/>
  <c r="J7" i="14" l="1"/>
  <c r="J9" i="14"/>
  <c r="J6" i="14"/>
  <c r="J5" i="14"/>
  <c r="J10" i="14"/>
  <c r="J8" i="14"/>
  <c r="J6" i="3" l="1"/>
  <c r="J19" i="3"/>
  <c r="J4" i="3" l="1"/>
  <c r="J10" i="3"/>
  <c r="J24" i="3"/>
  <c r="AZ10" i="3"/>
  <c r="AZ24" i="3"/>
  <c r="AZ4" i="3"/>
  <c r="AZ19" i="3"/>
  <c r="J12" i="3" l="1"/>
  <c r="J23" i="3"/>
  <c r="J11" i="3"/>
  <c r="J29" i="3"/>
  <c r="J28" i="3"/>
  <c r="J5" i="3"/>
  <c r="J20" i="3"/>
  <c r="J26" i="3"/>
  <c r="J18" i="3"/>
  <c r="J25" i="3"/>
  <c r="J21" i="3"/>
  <c r="J27" i="3"/>
  <c r="J14" i="3"/>
  <c r="J22" i="3"/>
  <c r="J13" i="3"/>
  <c r="AZ20" i="3"/>
  <c r="AZ28" i="3"/>
  <c r="AZ22" i="3"/>
  <c r="AZ11" i="3"/>
  <c r="AZ27" i="3"/>
  <c r="AZ21" i="3"/>
  <c r="AZ5" i="3"/>
  <c r="AZ13" i="3"/>
  <c r="AZ12" i="3"/>
  <c r="AZ23" i="3"/>
  <c r="AZ29" i="3"/>
  <c r="AZ26" i="3"/>
  <c r="AZ14" i="3"/>
  <c r="AZ18" i="3"/>
  <c r="AZ25" i="3"/>
  <c r="AV9" i="3" l="1"/>
  <c r="AV8" i="3"/>
  <c r="AV7" i="3"/>
  <c r="AZ6" i="3"/>
  <c r="J27" i="2" l="1"/>
  <c r="J26" i="2"/>
  <c r="J25" i="2"/>
  <c r="AT8" i="3" l="1"/>
  <c r="AU8" i="3"/>
  <c r="AY6" i="3"/>
  <c r="AT9" i="3"/>
  <c r="AU9" i="3"/>
  <c r="AY7" i="3"/>
  <c r="AY8" i="3"/>
  <c r="AT7" i="3"/>
  <c r="AU7" i="3"/>
  <c r="AY9" i="3"/>
  <c r="AT6" i="3"/>
  <c r="AU6" i="3"/>
  <c r="AU22" i="3"/>
  <c r="AT22" i="3"/>
  <c r="AY26" i="3"/>
  <c r="AY4" i="3"/>
  <c r="AY27" i="3"/>
  <c r="AU5" i="3"/>
  <c r="AT5" i="3"/>
  <c r="AY25" i="3"/>
  <c r="AT23" i="3"/>
  <c r="AU23" i="3"/>
  <c r="AT25" i="3"/>
  <c r="AU25" i="3"/>
  <c r="AX5" i="3"/>
  <c r="AY5" i="3"/>
  <c r="AY28" i="3"/>
  <c r="AU26" i="3"/>
  <c r="AT26" i="3"/>
  <c r="AT28" i="3"/>
  <c r="AU28" i="3"/>
  <c r="AY12" i="3"/>
  <c r="AT11" i="3"/>
  <c r="AU11" i="3"/>
  <c r="AT29" i="3"/>
  <c r="AU29" i="3"/>
  <c r="AT27" i="3"/>
  <c r="AU27" i="3"/>
  <c r="AY11" i="3"/>
  <c r="AU12" i="3"/>
  <c r="AT12" i="3"/>
  <c r="AT19" i="3"/>
  <c r="AU19" i="3"/>
  <c r="AY19" i="3"/>
  <c r="AY21" i="3"/>
  <c r="AY22" i="3"/>
  <c r="AU4" i="3"/>
  <c r="AT4" i="3"/>
  <c r="AY23" i="3"/>
  <c r="AY29" i="3"/>
  <c r="AT21" i="3"/>
  <c r="AU21" i="3"/>
  <c r="AW14" i="3" l="1"/>
  <c r="AW29" i="3"/>
  <c r="AW5" i="3"/>
  <c r="AW10" i="3"/>
  <c r="AW23" i="3"/>
  <c r="AW4" i="3"/>
  <c r="AW22" i="3"/>
  <c r="AW21" i="3"/>
  <c r="AW9" i="3"/>
  <c r="AW11" i="3"/>
  <c r="AW27" i="3"/>
  <c r="AW13" i="3"/>
  <c r="AW20" i="3"/>
  <c r="AW8" i="3"/>
  <c r="AW12" i="3"/>
  <c r="AW25" i="3"/>
  <c r="AW19" i="3"/>
  <c r="AW7" i="3"/>
  <c r="AW28" i="3"/>
  <c r="AW26" i="3"/>
  <c r="AW24" i="3"/>
  <c r="AW18" i="3"/>
  <c r="AW6" i="3"/>
  <c r="AX12" i="3"/>
  <c r="AX29" i="3"/>
  <c r="AX8" i="3"/>
  <c r="AX6" i="3"/>
  <c r="AX22" i="3"/>
  <c r="AX21" i="3"/>
  <c r="AX4" i="3"/>
  <c r="AX19" i="3"/>
  <c r="AX28" i="3"/>
  <c r="AX25" i="3"/>
  <c r="AX23" i="3"/>
  <c r="AX26" i="3"/>
  <c r="AX9" i="3"/>
  <c r="AX7" i="3"/>
  <c r="AX27" i="3"/>
  <c r="AX11" i="3"/>
  <c r="AU18" i="3"/>
  <c r="AT18" i="3"/>
  <c r="AX14" i="3"/>
  <c r="AY14" i="3"/>
  <c r="AT24" i="3"/>
  <c r="AU24" i="3"/>
  <c r="AX18" i="3"/>
  <c r="AY18" i="3"/>
  <c r="AU20" i="3"/>
  <c r="AT20" i="3"/>
  <c r="AX10" i="3"/>
  <c r="AY10" i="3"/>
  <c r="AX24" i="3"/>
  <c r="AY24" i="3"/>
  <c r="AX20" i="3"/>
  <c r="AY20" i="3"/>
  <c r="AU13" i="3"/>
  <c r="AT13" i="3"/>
  <c r="AX13" i="3"/>
  <c r="AY13" i="3"/>
  <c r="AU10" i="3"/>
  <c r="AT10" i="3"/>
  <c r="AT14" i="3"/>
  <c r="AU14" i="3"/>
  <c r="J15" i="3" l="1"/>
  <c r="J17" i="3"/>
  <c r="J16" i="3"/>
  <c r="J5" i="10"/>
  <c r="J8" i="10"/>
  <c r="J22" i="10"/>
  <c r="J9" i="10"/>
  <c r="J19" i="10"/>
  <c r="J18" i="10"/>
  <c r="J20" i="10"/>
  <c r="J11" i="10"/>
  <c r="J12" i="10"/>
  <c r="J15" i="10"/>
  <c r="J16" i="10"/>
  <c r="J17" i="10"/>
  <c r="J23" i="10" l="1"/>
  <c r="AZ16" i="3" l="1"/>
  <c r="AZ17" i="3"/>
  <c r="AZ15" i="3"/>
  <c r="H23" i="10" l="1"/>
  <c r="H22" i="10"/>
  <c r="H20" i="10"/>
  <c r="H19" i="10"/>
  <c r="H18" i="10"/>
  <c r="H17" i="10"/>
  <c r="H16" i="10"/>
  <c r="H15" i="10"/>
  <c r="H12" i="10"/>
  <c r="H11" i="10"/>
  <c r="H10" i="10"/>
  <c r="H9" i="10"/>
  <c r="H8" i="10"/>
  <c r="H7" i="10"/>
  <c r="H6" i="10"/>
  <c r="H5" i="10"/>
  <c r="I10" i="10" l="1"/>
  <c r="I7" i="10"/>
  <c r="AX17" i="3"/>
  <c r="AU15" i="3"/>
  <c r="AT15" i="3"/>
  <c r="AU16" i="3"/>
  <c r="AT16" i="3"/>
  <c r="AY15" i="3"/>
  <c r="AY16" i="3"/>
  <c r="AU17" i="3"/>
  <c r="AT17" i="3"/>
  <c r="AY17" i="3"/>
  <c r="AW15" i="3" l="1"/>
  <c r="AW16" i="3"/>
  <c r="AW17" i="3"/>
  <c r="AX15" i="3"/>
  <c r="AX16" i="3"/>
  <c r="H10" i="14" l="1"/>
  <c r="H9" i="14"/>
  <c r="H8" i="14"/>
  <c r="H7" i="14"/>
  <c r="H6" i="14"/>
  <c r="H5" i="14"/>
  <c r="H4" i="14" l="1"/>
  <c r="H12" i="15" l="1"/>
  <c r="H13" i="15"/>
  <c r="H14" i="15"/>
  <c r="J5" i="13" l="1"/>
  <c r="J6" i="13" l="1"/>
  <c r="I5" i="13" l="1"/>
  <c r="I6" i="13"/>
  <c r="H6" i="13" l="1"/>
  <c r="H5" i="13"/>
  <c r="J6" i="10" l="1"/>
  <c r="AI6" i="10" l="1"/>
  <c r="AH6" i="10"/>
  <c r="BA6" i="3" l="1"/>
  <c r="BA21" i="3"/>
  <c r="BA14" i="3"/>
  <c r="BA10" i="3"/>
  <c r="J9" i="2"/>
  <c r="BA8" i="3" l="1"/>
  <c r="AI23" i="10"/>
  <c r="AH23" i="10"/>
  <c r="BA25" i="3"/>
  <c r="AI5" i="10"/>
  <c r="AH5" i="10"/>
  <c r="BA26" i="3"/>
  <c r="AI8" i="10"/>
  <c r="AH8" i="10"/>
  <c r="AI19" i="10"/>
  <c r="AH19" i="10"/>
  <c r="BA22" i="3"/>
  <c r="BA9" i="3"/>
  <c r="BA27" i="3"/>
  <c r="AI9" i="10"/>
  <c r="AH9" i="10"/>
  <c r="AI22" i="10"/>
  <c r="AH22" i="10"/>
  <c r="BA4" i="3"/>
  <c r="BA28" i="3"/>
  <c r="AH11" i="10"/>
  <c r="AI11" i="10"/>
  <c r="BA7" i="3"/>
  <c r="BA29" i="3"/>
  <c r="AH12" i="10"/>
  <c r="AI12" i="10"/>
  <c r="AH10" i="3"/>
  <c r="AI10" i="3"/>
  <c r="J10" i="10"/>
  <c r="BA17" i="3"/>
  <c r="BA24" i="3"/>
  <c r="BA11" i="3"/>
  <c r="BA12" i="3"/>
  <c r="AI20" i="10"/>
  <c r="AH20" i="10"/>
  <c r="BA13" i="3"/>
  <c r="AI15" i="10"/>
  <c r="AH15" i="10"/>
  <c r="AI21" i="3"/>
  <c r="AH21" i="3"/>
  <c r="AI14" i="3"/>
  <c r="AH14" i="3"/>
  <c r="AI16" i="10"/>
  <c r="AH16" i="10"/>
  <c r="BA16" i="3"/>
  <c r="BA18" i="3"/>
  <c r="AI17" i="10"/>
  <c r="AH17" i="10"/>
  <c r="AI6" i="3"/>
  <c r="AH6" i="3"/>
  <c r="BA23" i="3"/>
  <c r="BA20" i="3"/>
  <c r="BA15" i="3"/>
  <c r="AI18" i="10"/>
  <c r="AH18" i="10"/>
  <c r="AI15" i="3" l="1"/>
  <c r="AH15" i="3"/>
  <c r="AH5" i="3"/>
  <c r="AI5" i="3"/>
  <c r="AI16" i="3"/>
  <c r="AH16" i="3"/>
  <c r="AI11" i="3"/>
  <c r="AH11" i="3"/>
  <c r="AI26" i="3"/>
  <c r="AH26" i="3"/>
  <c r="AI12" i="3"/>
  <c r="AH12" i="3"/>
  <c r="AI24" i="3"/>
  <c r="AH24" i="3"/>
  <c r="AH23" i="3"/>
  <c r="AI23" i="3"/>
  <c r="AH9" i="3"/>
  <c r="AI9" i="3"/>
  <c r="AI17" i="3"/>
  <c r="AH17" i="3"/>
  <c r="AI29" i="3"/>
  <c r="AH29" i="3"/>
  <c r="AH28" i="3"/>
  <c r="AI28" i="3"/>
  <c r="AI22" i="3"/>
  <c r="AH22" i="3"/>
  <c r="AI25" i="3"/>
  <c r="AH25" i="3"/>
  <c r="AH27" i="3"/>
  <c r="AI27" i="3"/>
  <c r="AI7" i="3"/>
  <c r="AH7" i="3"/>
  <c r="J7" i="10"/>
  <c r="AI7" i="10"/>
  <c r="AH7" i="10"/>
  <c r="AI10" i="10"/>
  <c r="AH10" i="10"/>
  <c r="AI4" i="3"/>
  <c r="AH4" i="3"/>
  <c r="AI13" i="3"/>
  <c r="AH13" i="3"/>
  <c r="AI8" i="3"/>
  <c r="AH8" i="3"/>
  <c r="AH20" i="3"/>
  <c r="AI20" i="3"/>
  <c r="AH18" i="3"/>
  <c r="AI18" i="3"/>
  <c r="J8" i="3" l="1"/>
  <c r="AZ8" i="3"/>
  <c r="J9" i="3"/>
  <c r="AZ9" i="3"/>
  <c r="AZ7" i="3"/>
  <c r="J7" i="3"/>
</calcChain>
</file>

<file path=xl/sharedStrings.xml><?xml version="1.0" encoding="utf-8"?>
<sst xmlns="http://schemas.openxmlformats.org/spreadsheetml/2006/main" count="1574" uniqueCount="357">
  <si>
    <t>PRINCIPAIS INDICADORES</t>
  </si>
  <si>
    <t>ATIVIDADE (milhões de euros)</t>
  </si>
  <si>
    <t>Ativo</t>
  </si>
  <si>
    <t>Crédito a Clientes (bruto)</t>
  </si>
  <si>
    <t>Depósitos de Clientes</t>
  </si>
  <si>
    <t>Capitais Próprios e Equiparados</t>
  </si>
  <si>
    <t xml:space="preserve">SOLVABILIDADE </t>
  </si>
  <si>
    <t>LIQUIDEZ (milhões de euros)</t>
  </si>
  <si>
    <t>Liquidity Coverage Ratio (LCR)</t>
  </si>
  <si>
    <t>Net Stable Funding Ratio (NSFR)</t>
  </si>
  <si>
    <t>QUALIDADE DOS ATIVOS</t>
  </si>
  <si>
    <t>Crédito Vencido &gt;90 dias/Crédito a Clientes (bruto)</t>
  </si>
  <si>
    <t>Provisões para Crédito/Crédito Vencido &gt; 90 dias</t>
  </si>
  <si>
    <t>Provisões para Crédito/Crédito a Clientes (bruto)</t>
  </si>
  <si>
    <t>Custo do Risco</t>
  </si>
  <si>
    <t xml:space="preserve">Resultado do período (milhões de euros) </t>
  </si>
  <si>
    <t>COLABORADORES (nº)</t>
  </si>
  <si>
    <t>Total</t>
  </si>
  <si>
    <t>REDE DE BALCÕES (nº)</t>
  </si>
  <si>
    <t>(1) De acordo com a Instrução nº 16/2004 do Banco de Portugal, na versão em vigor</t>
  </si>
  <si>
    <t>(2) Inclui financiamento e aplicações  do/no SEBC; o valor positivo significa um recurso; o valor negativo significa uma aplicação</t>
  </si>
  <si>
    <t>(3) dados provisórios</t>
  </si>
  <si>
    <t>YoY</t>
  </si>
  <si>
    <t>YTD</t>
  </si>
  <si>
    <t>ACTIVITY (mn€)</t>
  </si>
  <si>
    <t>Net Assets</t>
  </si>
  <si>
    <t>Customer Deposits</t>
  </si>
  <si>
    <t>Equity</t>
  </si>
  <si>
    <t>SOLVENCY</t>
  </si>
  <si>
    <t>LIQUIDITY (mn€)</t>
  </si>
  <si>
    <t>Eligible Assets for Repo Operations (ECB and others), net of haircut</t>
  </si>
  <si>
    <t>ASSET QUALITY</t>
  </si>
  <si>
    <t>Overdue Loans &gt; 90 days / Customer Loans (gross)</t>
  </si>
  <si>
    <t>Credit Provision / Overdue Loans &gt; 90 days</t>
  </si>
  <si>
    <t>Credit Provision / Customer Loans (gross)</t>
  </si>
  <si>
    <t>PROFITABILITY</t>
  </si>
  <si>
    <t>Net Income for the Period (mn€)</t>
  </si>
  <si>
    <t>EFFICIENCY</t>
  </si>
  <si>
    <t>EMPLOYEES (No.)</t>
  </si>
  <si>
    <t>BRANCH NETWORK (No.)</t>
  </si>
  <si>
    <t>(1) According to Banco de Portugal Instruction n. 16/2004, in its version in force</t>
  </si>
  <si>
    <t>(2) Includes funds from and placements with the ESCB; positive = net borrowing; negative = net lending</t>
  </si>
  <si>
    <t>(3) Preliminary</t>
  </si>
  <si>
    <t>MAIN HIGHLIGHTS</t>
  </si>
  <si>
    <t>(3)</t>
  </si>
  <si>
    <t>(2)</t>
  </si>
  <si>
    <t>(1)</t>
  </si>
  <si>
    <t xml:space="preserve">European Central Bank Funding </t>
  </si>
  <si>
    <t xml:space="preserve">Common EquityTier I / Risk Weighted Assets </t>
  </si>
  <si>
    <t xml:space="preserve">Tier I / Risk Weighted Assets </t>
  </si>
  <si>
    <t xml:space="preserve">Total Capital / Risk Weighted Assets </t>
  </si>
  <si>
    <t xml:space="preserve">(Total Credit - Credit Provision) / Customer Deposits </t>
  </si>
  <si>
    <t xml:space="preserve">Income before Taxes and Non-controlling interests / Average Net Assets </t>
  </si>
  <si>
    <t xml:space="preserve">Banking Income / Average Net Assets </t>
  </si>
  <si>
    <t xml:space="preserve">Income before Taxes and Non-controlling interests / Average Equity </t>
  </si>
  <si>
    <t xml:space="preserve">Operating Costs / Banking Income </t>
  </si>
  <si>
    <t xml:space="preserve">Staff Costs / Banking Income </t>
  </si>
  <si>
    <t xml:space="preserve">(Crédito Total - Imparidade acumulada para Crédito)/ Depósitos de Clientes </t>
  </si>
  <si>
    <t xml:space="preserve">Resultado antes de Impostos e Interesses que não controlam / Ativo Líquido médio </t>
  </si>
  <si>
    <t xml:space="preserve">Produto Bancário /Ativo Líquido médio </t>
  </si>
  <si>
    <t xml:space="preserve">Resultado antes de Impostos e de Interesses que não controlam / Capitais Próprios médios </t>
  </si>
  <si>
    <t xml:space="preserve">Custos Operativos/ Produto Bancário </t>
  </si>
  <si>
    <t xml:space="preserve">Custos com Pessoal / Produto Bancário </t>
  </si>
  <si>
    <t xml:space="preserve">Financiamento líquido junto do  BCE </t>
  </si>
  <si>
    <t xml:space="preserve">Common EquityTier I/Ativos de Risco </t>
  </si>
  <si>
    <t xml:space="preserve">Tier I/Ativos de Risco </t>
  </si>
  <si>
    <t xml:space="preserve">Fundos Próprios Totais/Ativos de Risco  </t>
  </si>
  <si>
    <t>Total Branches</t>
  </si>
  <si>
    <t>%</t>
  </si>
  <si>
    <t>Net Interest Income</t>
  </si>
  <si>
    <t>+</t>
  </si>
  <si>
    <t>Fees and Commissions</t>
  </si>
  <si>
    <t>=</t>
  </si>
  <si>
    <t>Commercial Banking Income</t>
  </si>
  <si>
    <t>Capital Markets Results</t>
  </si>
  <si>
    <t>Other Operating Results</t>
  </si>
  <si>
    <t>Banking Income</t>
  </si>
  <si>
    <t>-</t>
  </si>
  <si>
    <t>Operating Costs</t>
  </si>
  <si>
    <t>Net Operating Income</t>
  </si>
  <si>
    <t>Restructuring funds - independent valuation</t>
  </si>
  <si>
    <t>Net Impairments and Provisions</t>
  </si>
  <si>
    <t>Credit</t>
  </si>
  <si>
    <t>Securities</t>
  </si>
  <si>
    <t>Other Assets and Contingencies</t>
  </si>
  <si>
    <t>Income before Taxes</t>
  </si>
  <si>
    <t>Corporate Income Tax</t>
  </si>
  <si>
    <t>Special Tax on Banks</t>
  </si>
  <si>
    <t>Income after Taxes</t>
  </si>
  <si>
    <t>Non-Controlling Interests</t>
  </si>
  <si>
    <t>Net Income for the period</t>
  </si>
  <si>
    <r>
      <t xml:space="preserve">Carteira Elegível para Operações de </t>
    </r>
    <r>
      <rPr>
        <i/>
        <sz val="10"/>
        <rFont val="Arial"/>
        <family val="2"/>
      </rPr>
      <t>Repos</t>
    </r>
    <r>
      <rPr>
        <sz val="10"/>
        <rFont val="Arial"/>
        <family val="2"/>
      </rPr>
      <t xml:space="preserve"> (BCE e outros), líquida de </t>
    </r>
    <r>
      <rPr>
        <i/>
        <sz val="10"/>
        <rFont val="Arial"/>
        <family val="2"/>
      </rPr>
      <t>haircut</t>
    </r>
  </si>
  <si>
    <r>
      <t>Non-Performing Loans (NPL)</t>
    </r>
    <r>
      <rPr>
        <sz val="10"/>
        <rFont val="Arial"/>
        <family val="2"/>
      </rPr>
      <t>/ (Crédito a Clientes + Disponibilidades e Aplicações em Instituições de Crédito)</t>
    </r>
  </si>
  <si>
    <r>
      <rPr>
        <sz val="10"/>
        <rFont val="Arial"/>
        <family val="2"/>
      </rPr>
      <t>Non-Performing Loans (NPL) / (Customer Loans + Deposits with banks and Loans and advances to banks)</t>
    </r>
  </si>
  <si>
    <r>
      <t>RENDIBILIDADE</t>
    </r>
    <r>
      <rPr>
        <b/>
        <vertAlign val="superscript"/>
        <sz val="10"/>
        <rFont val="Arial"/>
        <family val="2"/>
      </rPr>
      <t xml:space="preserve"> </t>
    </r>
  </si>
  <si>
    <r>
      <t>EFICIÊNCIA</t>
    </r>
    <r>
      <rPr>
        <b/>
        <vertAlign val="superscript"/>
        <sz val="10"/>
        <rFont val="Arial"/>
        <family val="2"/>
      </rPr>
      <t xml:space="preserve"> </t>
    </r>
  </si>
  <si>
    <t>CONSOLIDATED</t>
  </si>
  <si>
    <t>Margem Financeira</t>
  </si>
  <si>
    <t>Serviços a Clientes</t>
  </si>
  <si>
    <t>Produto Bancário Comercial</t>
  </si>
  <si>
    <t xml:space="preserve">Resultados de Operações Financeiras </t>
  </si>
  <si>
    <t>Outros Resultados de Exploração</t>
  </si>
  <si>
    <t xml:space="preserve">Produto Bancário </t>
  </si>
  <si>
    <t>Custos Operativos</t>
  </si>
  <si>
    <t>Resultado Operacional</t>
  </si>
  <si>
    <t>Fundos de reestruturação - avaliação independente</t>
  </si>
  <si>
    <t>Imparidades e Provisões</t>
  </si>
  <si>
    <t>para Crédito</t>
  </si>
  <si>
    <t>para Títulos</t>
  </si>
  <si>
    <t>para Outros Ativos e Contingências</t>
  </si>
  <si>
    <t xml:space="preserve">Resultado antes de Impostos </t>
  </si>
  <si>
    <t>Impostos</t>
  </si>
  <si>
    <t>Contribuição sobre o Setor Bancário</t>
  </si>
  <si>
    <t xml:space="preserve">Resultado após Impostos </t>
  </si>
  <si>
    <t>Interesses que não Controlam</t>
  </si>
  <si>
    <t>Resultado do Período</t>
  </si>
  <si>
    <t>INTEREST EARNING ASSETS</t>
  </si>
  <si>
    <t>Customer Loans</t>
  </si>
  <si>
    <t>Money Market Placements</t>
  </si>
  <si>
    <t>Securities and Other Assets</t>
  </si>
  <si>
    <t>INTEREST BEARING LIABILITIES</t>
  </si>
  <si>
    <t>Money Market Funding</t>
  </si>
  <si>
    <t>Other Liabilities</t>
  </si>
  <si>
    <t>OTHER NON-INTEREST BEARING LIABILITIES</t>
  </si>
  <si>
    <t>INTEREST BEARING LIABILITIES AND OTHER</t>
  </si>
  <si>
    <t>Stage 3 impairment</t>
  </si>
  <si>
    <t>NIM / NII</t>
  </si>
  <si>
    <t>NET INTEREST INCOME (NII) AND NET INTEREST MARGIN (NIM)
€ million</t>
  </si>
  <si>
    <t>Average Balance</t>
  </si>
  <si>
    <t>Avg. Rate</t>
  </si>
  <si>
    <t>Income / Costs</t>
  </si>
  <si>
    <t>Crédito a Clientes</t>
  </si>
  <si>
    <t xml:space="preserve">Aplicações Monetárias </t>
  </si>
  <si>
    <t>Títulos e Outras Aplicações</t>
  </si>
  <si>
    <t>ATIVOS FINANCEIROS</t>
  </si>
  <si>
    <t xml:space="preserve">PASSIVOS FINANCEIROS </t>
  </si>
  <si>
    <t>Recursos Monetários</t>
  </si>
  <si>
    <t xml:space="preserve">Outros Recursos </t>
  </si>
  <si>
    <t>RECURSOS DIFERENCIAIS</t>
  </si>
  <si>
    <t>PASSIVOS FINANCEIROS E DIFERENCIAIS</t>
  </si>
  <si>
    <r>
      <t xml:space="preserve">Imparidade </t>
    </r>
    <r>
      <rPr>
        <b/>
        <i/>
        <sz val="10"/>
        <rFont val="Arial"/>
        <family val="2"/>
      </rPr>
      <t>stage</t>
    </r>
    <r>
      <rPr>
        <b/>
        <sz val="10"/>
        <rFont val="Arial"/>
        <family val="2"/>
      </rPr>
      <t xml:space="preserve"> 3</t>
    </r>
  </si>
  <si>
    <t>MARGEM FINANCEIRA</t>
  </si>
  <si>
    <t>Payments Management</t>
  </si>
  <si>
    <t>Commissions on Loans, Guarantees and Similar</t>
  </si>
  <si>
    <t>Asset Management and Bancassurance</t>
  </si>
  <si>
    <t>Advising, Servicing and Other</t>
  </si>
  <si>
    <t>Staff Costs</t>
  </si>
  <si>
    <t>General and Administrative Costs</t>
  </si>
  <si>
    <t>Depreciation</t>
  </si>
  <si>
    <t>SECURITIES PORTFOLIO %</t>
  </si>
  <si>
    <t>Portuguese sovereign debt</t>
  </si>
  <si>
    <t>Other sovereign debt</t>
  </si>
  <si>
    <t>Bonds</t>
  </si>
  <si>
    <t>Dívida Pública Portuguesa</t>
  </si>
  <si>
    <t>Outra Dívida Pública</t>
  </si>
  <si>
    <t>Obrigações</t>
  </si>
  <si>
    <t>Loans and advances to banks</t>
  </si>
  <si>
    <t>Customer loans</t>
  </si>
  <si>
    <t>Non-current assets held for sale (incl. discontinued operations)</t>
  </si>
  <si>
    <t>Current and deferred tax assets</t>
  </si>
  <si>
    <t>Other assets</t>
  </si>
  <si>
    <t>TOTAL ASSETS</t>
  </si>
  <si>
    <t>ASSETS</t>
  </si>
  <si>
    <t>BALANCE SHEET (€ million)</t>
  </si>
  <si>
    <t>Due to central banks and banks</t>
  </si>
  <si>
    <t>Customer deposits</t>
  </si>
  <si>
    <t>Debt securities</t>
  </si>
  <si>
    <t>Non-current liabilities held for sale (incl. discontinued operations)</t>
  </si>
  <si>
    <t>Other liabilities</t>
  </si>
  <si>
    <t>TOTAL LIABILITIES</t>
  </si>
  <si>
    <t>TOTAL EQUITY AND LIABILITIES</t>
  </si>
  <si>
    <t>EQUITY</t>
  </si>
  <si>
    <t>...of which Real Estate</t>
  </si>
  <si>
    <t>Crédito a clientes</t>
  </si>
  <si>
    <t>Carteira de títulos</t>
  </si>
  <si>
    <t>Ativos não correntes detidos para venda (inclui operações em descontinuação)</t>
  </si>
  <si>
    <t>Impostos correntes e diferidos</t>
  </si>
  <si>
    <t>Outros ativos</t>
  </si>
  <si>
    <t>…dos quais Real Estate</t>
  </si>
  <si>
    <t>ATIVO</t>
  </si>
  <si>
    <t>Recursos de Bancos Centrais e Bancos</t>
  </si>
  <si>
    <t>Depósitos de clientes</t>
  </si>
  <si>
    <t>Títulos emitidos</t>
  </si>
  <si>
    <t>Passivos não correntes detidos para venda (inclui operações em descontinuação)</t>
  </si>
  <si>
    <t>Outros passivos</t>
  </si>
  <si>
    <t>PASSIVO E CAPITAL PRÓPRIO</t>
  </si>
  <si>
    <t>LIABILITIES AND EQUITY</t>
  </si>
  <si>
    <t>TOTAL PASSIVO</t>
  </si>
  <si>
    <t>CAPITAL PRÓPRIO</t>
  </si>
  <si>
    <t>TOTAL PASSIVO E CAPITAL PRÓPRIO</t>
  </si>
  <si>
    <t>TOTAL ATIVO</t>
  </si>
  <si>
    <t>Residential Mortgage</t>
  </si>
  <si>
    <t>Other Loans</t>
  </si>
  <si>
    <t>Crédito a Empresas</t>
  </si>
  <si>
    <t>Habitação</t>
  </si>
  <si>
    <t>Outro Crédito</t>
  </si>
  <si>
    <t>Non-Performing Loans (NPL)*</t>
  </si>
  <si>
    <t>TOTAL FUNDS (€ million)</t>
  </si>
  <si>
    <t>Deposits</t>
  </si>
  <si>
    <t>Subordinated Debt</t>
  </si>
  <si>
    <t>Off-Balance Sheet Funds</t>
  </si>
  <si>
    <t>Total Funds</t>
  </si>
  <si>
    <r>
      <t xml:space="preserve">Other Customer Funds </t>
    </r>
    <r>
      <rPr>
        <vertAlign val="superscript"/>
        <sz val="11"/>
        <color theme="1"/>
        <rFont val="Arial"/>
        <family val="2"/>
      </rPr>
      <t>(1)</t>
    </r>
  </si>
  <si>
    <r>
      <t xml:space="preserve">Debt Securities </t>
    </r>
    <r>
      <rPr>
        <vertAlign val="superscript"/>
        <sz val="11"/>
        <color theme="1"/>
        <rFont val="Arial"/>
        <family val="2"/>
      </rPr>
      <t>(2)</t>
    </r>
  </si>
  <si>
    <t>Balance Sheet Funds</t>
  </si>
  <si>
    <t>1) Includes checks and pending payment instructions, Repos and other funds.</t>
  </si>
  <si>
    <t>2) Includes funds associated to consolidated securitisation operations.</t>
  </si>
  <si>
    <t>1) Inclui cheques e ordens a pagar, operações de venda com acordo de recompra e outros recursos</t>
  </si>
  <si>
    <t>2) Inclui recursos associados a operações de titularização consolidadas</t>
  </si>
  <si>
    <t>Depósitos</t>
  </si>
  <si>
    <t>Passivos subordinados</t>
  </si>
  <si>
    <t>Recursos de Balanço</t>
  </si>
  <si>
    <t>Recursos de Desintermediação</t>
  </si>
  <si>
    <t>Recursos Totais</t>
  </si>
  <si>
    <r>
      <t xml:space="preserve">Outros Recursos de Clientes </t>
    </r>
    <r>
      <rPr>
        <vertAlign val="superscript"/>
        <sz val="11"/>
        <rFont val="Arial"/>
        <family val="2"/>
      </rPr>
      <t>(1)</t>
    </r>
  </si>
  <si>
    <r>
      <t xml:space="preserve">Obrigações </t>
    </r>
    <r>
      <rPr>
        <vertAlign val="superscript"/>
        <sz val="11"/>
        <rFont val="Arial"/>
        <family val="2"/>
      </rPr>
      <t>(2)</t>
    </r>
  </si>
  <si>
    <t>Crédito Vencido &gt; 90 dias</t>
  </si>
  <si>
    <t>Crédito Vencido &gt; 90 dias / Crédito a Clientes (bruto)</t>
  </si>
  <si>
    <t>Non-Performing Loans (NPL) / Crédito a Clientes (bruto) + Disponibilidades e Aplicações em Instituições de Crédito (bruto)</t>
  </si>
  <si>
    <t>Provisões para Crédito / Crédito a Clientes</t>
  </si>
  <si>
    <t>Provisões para Crédito / Crédito Vencido &gt; 90 dias</t>
  </si>
  <si>
    <t>Provisões para Crédito / Non-Performing Loans</t>
  </si>
  <si>
    <t>Overdue Loans &gt; 90 days</t>
  </si>
  <si>
    <t>Credit Provisions / Customer Loans</t>
  </si>
  <si>
    <t>Coverage of Overdue Loans &gt; 90 days</t>
  </si>
  <si>
    <t>Coverage of Non-Performing Loans *</t>
  </si>
  <si>
    <t>ASSET QUALITY AND COVERAGE RATIOS (€ million)</t>
  </si>
  <si>
    <t>Banks and Other Liabilities</t>
  </si>
  <si>
    <t>Debt Securities (+ SD)</t>
  </si>
  <si>
    <t>Bancos e Outros Passivos</t>
  </si>
  <si>
    <t>Divida Titulada (+ PS)</t>
  </si>
  <si>
    <t>Cap. Próprio</t>
  </si>
  <si>
    <t>FUNDING STRUCTURE (€ million)</t>
  </si>
  <si>
    <t>Loan to Deposit</t>
  </si>
  <si>
    <t>Rácio de Transformacao</t>
  </si>
  <si>
    <t>Risk Weighted Assets</t>
  </si>
  <si>
    <t>(A)</t>
  </si>
  <si>
    <t>Own Funds</t>
  </si>
  <si>
    <t xml:space="preserve"> Common Equity Tier 1</t>
  </si>
  <si>
    <t>(B)</t>
  </si>
  <si>
    <t xml:space="preserve">  Tier 1</t>
  </si>
  <si>
    <t>(C)</t>
  </si>
  <si>
    <t xml:space="preserve">  Total Own Funds</t>
  </si>
  <si>
    <t>(D)</t>
  </si>
  <si>
    <t>Common Equity Tier 1 Ratio</t>
  </si>
  <si>
    <t>(B/A)</t>
  </si>
  <si>
    <t xml:space="preserve">Tier 1 Ratio </t>
  </si>
  <si>
    <t>(C/A)</t>
  </si>
  <si>
    <t>Solvency Ratio</t>
  </si>
  <si>
    <t>(D/A)</t>
  </si>
  <si>
    <t>Leverage Ratio</t>
  </si>
  <si>
    <t>CAPITAL RATIOS (CRD IV/CRR) (€ million)</t>
  </si>
  <si>
    <t>(phased-in)</t>
  </si>
  <si>
    <t>Ativos ponderados pelo risco</t>
  </si>
  <si>
    <t xml:space="preserve">Fundos próprios </t>
  </si>
  <si>
    <t>Rácio Common Equity Tier 1</t>
  </si>
  <si>
    <t>Rácio Tier 1</t>
  </si>
  <si>
    <t xml:space="preserve">Rácio de Solvabilidade </t>
  </si>
  <si>
    <t xml:space="preserve">  Fundos Próprios Totais </t>
  </si>
  <si>
    <t>Depósitos e empréstimos a Bancos</t>
  </si>
  <si>
    <t>NSFR</t>
  </si>
  <si>
    <t>LCR</t>
  </si>
  <si>
    <r>
      <rPr>
        <b/>
        <sz val="7"/>
        <rFont val="Wingdings 3"/>
        <family val="1"/>
        <charset val="2"/>
      </rPr>
      <t>p</t>
    </r>
    <r>
      <rPr>
        <b/>
        <sz val="10"/>
        <rFont val="Arial"/>
        <family val="2"/>
      </rPr>
      <t xml:space="preserve"> absolute</t>
    </r>
  </si>
  <si>
    <r>
      <t xml:space="preserve">MARGEM FINANCEIRA
</t>
    </r>
    <r>
      <rPr>
        <sz val="10"/>
        <rFont val="Arial"/>
        <family val="2"/>
      </rPr>
      <t>(sem ajustamento Imparidade stage 3)</t>
    </r>
  </si>
  <si>
    <r>
      <t xml:space="preserve">NIM / NII
</t>
    </r>
    <r>
      <rPr>
        <sz val="10"/>
        <rFont val="Arial"/>
        <family val="2"/>
      </rPr>
      <t>(without stage 3 impairment adjustment)</t>
    </r>
  </si>
  <si>
    <t xml:space="preserve">   Mortgage Loans</t>
  </si>
  <si>
    <t xml:space="preserve">   Consumer Loans and Others</t>
  </si>
  <si>
    <t xml:space="preserve">   Corporate Lending</t>
  </si>
  <si>
    <t xml:space="preserve">Operating Costs / Commercial Banking Income </t>
  </si>
  <si>
    <r>
      <t xml:space="preserve">Dec-19
</t>
    </r>
    <r>
      <rPr>
        <b/>
        <sz val="9"/>
        <rFont val="Arial"/>
        <family val="2"/>
      </rPr>
      <t>Pro-forma</t>
    </r>
  </si>
  <si>
    <t>Income Statement</t>
  </si>
  <si>
    <r>
      <t xml:space="preserve">Mar-20 </t>
    </r>
    <r>
      <rPr>
        <b/>
        <sz val="9"/>
        <rFont val="Arial"/>
        <family val="2"/>
      </rPr>
      <t>Pro-forma</t>
    </r>
  </si>
  <si>
    <r>
      <rPr>
        <b/>
        <sz val="7"/>
        <color theme="1"/>
        <rFont val="Wingdings 3"/>
        <family val="1"/>
        <charset val="2"/>
      </rPr>
      <t>p</t>
    </r>
    <r>
      <rPr>
        <b/>
        <sz val="10"/>
        <color theme="1"/>
        <rFont val="Arial"/>
        <family val="2"/>
      </rPr>
      <t xml:space="preserve"> YTD</t>
    </r>
  </si>
  <si>
    <t>% YTD</t>
  </si>
  <si>
    <t>Investor Relations Department</t>
  </si>
  <si>
    <t>Phone:</t>
  </si>
  <si>
    <t>Email:</t>
  </si>
  <si>
    <t>investor.relations@novobanco.pt</t>
  </si>
  <si>
    <t>00351 213 597 390</t>
  </si>
  <si>
    <t>Maria Fontes, Head of Investor Relations</t>
  </si>
  <si>
    <r>
      <t xml:space="preserve">Mar-20 
</t>
    </r>
    <r>
      <rPr>
        <b/>
        <sz val="9"/>
        <rFont val="Arial"/>
        <family val="2"/>
      </rPr>
      <t>Pro-forma</t>
    </r>
  </si>
  <si>
    <t/>
  </si>
  <si>
    <t xml:space="preserve">KEY DATA </t>
  </si>
  <si>
    <r>
      <t xml:space="preserve">Jun-20 
</t>
    </r>
    <r>
      <rPr>
        <b/>
        <sz val="9"/>
        <rFont val="Arial"/>
        <family val="2"/>
      </rPr>
      <t>Pro-forma</t>
    </r>
  </si>
  <si>
    <r>
      <t xml:space="preserve">Jun-20 </t>
    </r>
    <r>
      <rPr>
        <b/>
        <sz val="9"/>
        <rFont val="Arial"/>
        <family val="2"/>
      </rPr>
      <t>Pro-forma</t>
    </r>
  </si>
  <si>
    <r>
      <t xml:space="preserve">Jun-20 
</t>
    </r>
    <r>
      <rPr>
        <b/>
        <i/>
        <sz val="9"/>
        <rFont val="Arial"/>
        <family val="2"/>
      </rPr>
      <t>Pro-forma</t>
    </r>
  </si>
  <si>
    <t>3Q20</t>
  </si>
  <si>
    <t>4Q20</t>
  </si>
  <si>
    <t>1Q21</t>
  </si>
  <si>
    <t>2Q21</t>
  </si>
  <si>
    <t>3Q21</t>
  </si>
  <si>
    <t>4Q21</t>
  </si>
  <si>
    <r>
      <t xml:space="preserve">1Q21 
</t>
    </r>
    <r>
      <rPr>
        <i/>
        <sz val="9"/>
        <rFont val="Arial"/>
        <family val="2"/>
      </rPr>
      <t>Pro-Forma</t>
    </r>
  </si>
  <si>
    <r>
      <t xml:space="preserve">2Q20
</t>
    </r>
    <r>
      <rPr>
        <i/>
        <sz val="9"/>
        <rFont val="Arial"/>
        <family val="2"/>
      </rPr>
      <t>Pro-forma</t>
    </r>
  </si>
  <si>
    <t>1Q22</t>
  </si>
  <si>
    <t>2Q22</t>
  </si>
  <si>
    <t>3Q22</t>
  </si>
  <si>
    <t>4Q22</t>
  </si>
  <si>
    <r>
      <t xml:space="preserve">Mar-20 
</t>
    </r>
    <r>
      <rPr>
        <b/>
        <sz val="9"/>
        <color theme="1"/>
        <rFont val="Arial"/>
        <family val="2"/>
      </rPr>
      <t>Pro-forma</t>
    </r>
  </si>
  <si>
    <r>
      <t xml:space="preserve">Jun-20 
</t>
    </r>
    <r>
      <rPr>
        <b/>
        <sz val="9"/>
        <color theme="1"/>
        <rFont val="Arial"/>
        <family val="2"/>
      </rPr>
      <t>Pro-forma</t>
    </r>
  </si>
  <si>
    <t>1Q 2020</t>
  </si>
  <si>
    <t>1H 2020</t>
  </si>
  <si>
    <t>9M 2020</t>
  </si>
  <si>
    <t>2020</t>
  </si>
  <si>
    <t>1Q 2021</t>
  </si>
  <si>
    <t>1H 2021</t>
  </si>
  <si>
    <t>9M 2021</t>
  </si>
  <si>
    <t>2021</t>
  </si>
  <si>
    <t>1Q 2022</t>
  </si>
  <si>
    <t>1H 2022</t>
  </si>
  <si>
    <r>
      <t xml:space="preserve">Mar-20 
</t>
    </r>
    <r>
      <rPr>
        <b/>
        <i/>
        <sz val="9"/>
        <rFont val="Arial"/>
        <family val="2"/>
      </rPr>
      <t>Pro-forma</t>
    </r>
  </si>
  <si>
    <t>9M 2022</t>
  </si>
  <si>
    <t>2022</t>
  </si>
  <si>
    <t>https://www.novobanco.pt/english</t>
  </si>
  <si>
    <t>(fully loaded)</t>
  </si>
  <si>
    <t>1Q23</t>
  </si>
  <si>
    <t>2Q23</t>
  </si>
  <si>
    <t>3Q23</t>
  </si>
  <si>
    <t>4Q23</t>
  </si>
  <si>
    <t>Net Interest margin</t>
  </si>
  <si>
    <t>Cost to Income</t>
  </si>
  <si>
    <t>Retail</t>
  </si>
  <si>
    <t>SMEs and Corporate</t>
  </si>
  <si>
    <t>Support Functions</t>
  </si>
  <si>
    <t>Total Assets</t>
  </si>
  <si>
    <r>
      <t xml:space="preserve">YoY </t>
    </r>
    <r>
      <rPr>
        <b/>
        <sz val="10"/>
        <color theme="1"/>
        <rFont val="Wingdings 3"/>
        <family val="1"/>
        <charset val="2"/>
      </rPr>
      <t>p</t>
    </r>
    <r>
      <rPr>
        <b/>
        <sz val="10"/>
        <color theme="1"/>
        <rFont val="Arial"/>
        <family val="2"/>
      </rPr>
      <t xml:space="preserve"> absolute</t>
    </r>
  </si>
  <si>
    <t>fully loaded</t>
  </si>
  <si>
    <t>phased in</t>
  </si>
  <si>
    <t>9M23</t>
  </si>
  <si>
    <t>Non-Performing Loans (NPL)/ Customer Loans</t>
  </si>
  <si>
    <t>1H23</t>
  </si>
  <si>
    <t>Cost of Risk</t>
  </si>
  <si>
    <r>
      <t>RoTE (</t>
    </r>
    <r>
      <rPr>
        <i/>
        <sz val="10"/>
        <rFont val="Arial"/>
        <family val="2"/>
      </rPr>
      <t>Return on Tangible Equity</t>
    </r>
    <r>
      <rPr>
        <sz val="10"/>
        <rFont val="Arial"/>
        <family val="2"/>
      </rPr>
      <t>)</t>
    </r>
  </si>
  <si>
    <t>2023</t>
  </si>
  <si>
    <t>1Q 2024</t>
  </si>
  <si>
    <t>Customer Credit (gross)</t>
  </si>
  <si>
    <t>1Q24</t>
  </si>
  <si>
    <t>Tangible book value</t>
  </si>
  <si>
    <t>ALM Portfolio</t>
  </si>
  <si>
    <t>ALM portfolio Total (net of impairment)</t>
  </si>
  <si>
    <t>Total de títulos ALM líquido de imparidade</t>
  </si>
  <si>
    <t>Non-Performing Loans (NPL)</t>
  </si>
  <si>
    <t>Non-Performing Loans (NPL) / Customer Loans (gross) + Deposits with banks and advances to banks (gross)</t>
  </si>
  <si>
    <t>Non-Performing Loans (NPL) / Customer Loans (gross)</t>
  </si>
  <si>
    <t>Impairment</t>
  </si>
  <si>
    <t>Customer Credit (net)</t>
  </si>
  <si>
    <t>CUSTOMER CREDIT (€ million)</t>
  </si>
  <si>
    <t>Corporate loans</t>
  </si>
  <si>
    <t>Corporate credit</t>
  </si>
  <si>
    <t>Individual loans</t>
  </si>
  <si>
    <t>Empréstimo a Empresas</t>
  </si>
  <si>
    <t>Crédito a Particulares</t>
  </si>
  <si>
    <t>Empréstimos a Clientes (bruto)</t>
  </si>
  <si>
    <t>Imparidade</t>
  </si>
  <si>
    <t>Empréstimos a Clientes (líquido)</t>
  </si>
  <si>
    <t>(4)</t>
  </si>
  <si>
    <t>(4) From 1Q24 onwards, CoR calculated as Ratio of initial fair value and impairment charges accounted in the period for credit risk and debt securities associated with credit operations with clients with gross customer loans and debt securities associated with credit operations with clients.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</si>
</sst>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 ##0\ 000"/>
    <numFmt numFmtId="166" formatCode="0.0%"/>
    <numFmt numFmtId="167" formatCode="0.0"/>
    <numFmt numFmtId="168" formatCode="#\ ##0"/>
    <numFmt numFmtId="169" formatCode="[$-409]mmm\-yy;@"/>
    <numFmt numFmtId="170" formatCode="#\ ##0.0"/>
    <numFmt numFmtId="171" formatCode="#\ ##0,"/>
    <numFmt numFmtId="172" formatCode="\-"/>
    <numFmt numFmtId="173" formatCode="0.00;\(0.00\)"/>
    <numFmt numFmtId="174" formatCode="#\ ##0;\ \-#\ ##0;\ \-"/>
    <numFmt numFmtId="175" formatCode="[$-816]mmm/yy;@"/>
    <numFmt numFmtId="176" formatCode="0.000000"/>
    <numFmt numFmtId="178" formatCode="_(* #,##0_);_(* \(#,##0\);_(* &quot;-&quot;??_);_(@_)"/>
  </numFmts>
  <fonts count="68">
    <font>
      <sz val="11"/>
      <color theme="1"/>
      <name val="Calibri"/>
      <family val="2"/>
      <scheme val="minor"/>
    </font>
    <font>
      <sz val="10"/>
      <name val="Arial"/>
      <family val="2"/>
    </font>
    <font>
      <sz val="10"/>
      <color rgb="FFFF0000"/>
      <name val="Arial"/>
      <family val="2"/>
    </font>
    <font>
      <sz val="10"/>
      <name val="Arial"/>
      <family val="2"/>
    </font>
    <font>
      <sz val="10"/>
      <color indexed="17"/>
      <name val="Arial"/>
      <family val="2"/>
    </font>
    <font>
      <b/>
      <sz val="20"/>
      <color theme="1"/>
      <name val="Calibri"/>
      <family val="2"/>
      <scheme val="minor"/>
    </font>
    <font>
      <i/>
      <sz val="15"/>
      <color theme="1"/>
      <name val="Calibri"/>
      <family val="2"/>
      <scheme val="minor"/>
    </font>
    <font>
      <sz val="11"/>
      <color theme="1"/>
      <name val="Calibri"/>
      <family val="2"/>
      <scheme val="minor"/>
    </font>
    <font>
      <b/>
      <sz val="10"/>
      <name val="Arial"/>
      <family val="2"/>
    </font>
    <font>
      <b/>
      <sz val="10"/>
      <color rgb="FFFF0000"/>
      <name val="Arial"/>
      <family val="2"/>
    </font>
    <font>
      <i/>
      <sz val="10"/>
      <name val="Arial"/>
      <family val="2"/>
    </font>
    <font>
      <b/>
      <vertAlign val="superscript"/>
      <sz val="10"/>
      <name val="Arial"/>
      <family val="2"/>
    </font>
    <font>
      <vertAlign val="superscript"/>
      <sz val="10"/>
      <name val="Arial"/>
      <family val="2"/>
    </font>
    <font>
      <sz val="10"/>
      <color theme="1"/>
      <name val="Arial"/>
      <family val="2"/>
    </font>
    <font>
      <b/>
      <sz val="10"/>
      <color theme="1"/>
      <name val="Arial"/>
      <family val="2"/>
    </font>
    <font>
      <b/>
      <sz val="10"/>
      <color theme="1"/>
      <name val="Arial"/>
      <family val="1"/>
      <charset val="2"/>
    </font>
    <font>
      <b/>
      <sz val="7"/>
      <color theme="1"/>
      <name val="Wingdings 3"/>
      <family val="1"/>
      <charset val="2"/>
    </font>
    <font>
      <sz val="11"/>
      <name val="Arial"/>
      <family val="2"/>
    </font>
    <font>
      <b/>
      <sz val="11"/>
      <name val="Arial"/>
      <family val="2"/>
    </font>
    <font>
      <b/>
      <i/>
      <sz val="10"/>
      <name val="Arial"/>
      <family val="2"/>
    </font>
    <font>
      <sz val="11"/>
      <color theme="1"/>
      <name val="Arial"/>
      <family val="2"/>
    </font>
    <font>
      <b/>
      <sz val="11"/>
      <color theme="1"/>
      <name val="Arial"/>
      <family val="2"/>
    </font>
    <font>
      <vertAlign val="superscript"/>
      <sz val="11"/>
      <color theme="1"/>
      <name val="Arial"/>
      <family val="2"/>
    </font>
    <font>
      <vertAlign val="superscript"/>
      <sz val="11"/>
      <name val="Arial"/>
      <family val="2"/>
    </font>
    <font>
      <sz val="11"/>
      <name val="Calibri"/>
      <family val="2"/>
      <scheme val="minor"/>
    </font>
    <font>
      <sz val="10"/>
      <color rgb="FF0070C0"/>
      <name val="Arial"/>
      <family val="2"/>
    </font>
    <font>
      <sz val="11"/>
      <color rgb="FF0070C0"/>
      <name val="Calibri"/>
      <family val="2"/>
      <scheme val="minor"/>
    </font>
    <font>
      <sz val="11"/>
      <color rgb="FF0070C0"/>
      <name val="Arial"/>
      <family val="2"/>
    </font>
    <font>
      <b/>
      <sz val="10"/>
      <name val="Arial"/>
      <family val="1"/>
      <charset val="2"/>
    </font>
    <font>
      <b/>
      <sz val="7"/>
      <name val="Wingdings 3"/>
      <family val="1"/>
      <charset val="2"/>
    </font>
    <font>
      <sz val="10"/>
      <name val="Arial"/>
      <family val="2"/>
    </font>
    <font>
      <sz val="10"/>
      <color theme="1"/>
      <name val="Arial"/>
      <family val="2"/>
    </font>
    <font>
      <b/>
      <sz val="9"/>
      <name val="Arial"/>
      <family val="2"/>
    </font>
    <font>
      <sz val="8"/>
      <color theme="1"/>
      <name val="Arial"/>
      <family val="2"/>
    </font>
    <font>
      <sz val="10"/>
      <color rgb="FF007A82"/>
      <name val="Arial"/>
      <family val="2"/>
    </font>
    <font>
      <sz val="10"/>
      <name val="Arial"/>
      <family val="2"/>
    </font>
    <font>
      <b/>
      <sz val="9"/>
      <color theme="1"/>
      <name val="Arial"/>
      <family val="2"/>
    </font>
    <font>
      <i/>
      <sz val="9"/>
      <color theme="1"/>
      <name val="Arial"/>
      <family val="2"/>
    </font>
    <font>
      <sz val="11"/>
      <color rgb="FF007A82"/>
      <name val="Arial"/>
      <family val="2"/>
    </font>
    <font>
      <b/>
      <sz val="11"/>
      <color rgb="FF007A82"/>
      <name val="Arial"/>
      <family val="2"/>
    </font>
    <font>
      <b/>
      <sz val="10"/>
      <color rgb="FF007A82"/>
      <name val="Arial"/>
      <family val="2"/>
    </font>
    <font>
      <sz val="8"/>
      <name val="Arial"/>
      <family val="2"/>
    </font>
    <font>
      <sz val="8"/>
      <color rgb="FF007A82"/>
      <name val="Arial"/>
      <family val="2"/>
    </font>
    <font>
      <b/>
      <i/>
      <sz val="9"/>
      <name val="Arial"/>
      <family val="2"/>
    </font>
    <font>
      <sz val="11"/>
      <color rgb="FF007A82"/>
      <name val="Calibri"/>
      <family val="2"/>
      <scheme val="minor"/>
    </font>
    <font>
      <sz val="8"/>
      <color rgb="FF0070C0"/>
      <name val="Arial"/>
      <family val="2"/>
    </font>
    <font>
      <sz val="10"/>
      <color theme="1"/>
      <name val="Century Gothic"/>
      <family val="2"/>
    </font>
    <font>
      <sz val="10"/>
      <name val="Century Gothic"/>
      <family val="2"/>
    </font>
    <font>
      <u/>
      <sz val="11"/>
      <color theme="10"/>
      <name val="Calibri"/>
      <family val="2"/>
      <scheme val="minor"/>
    </font>
    <font>
      <sz val="10"/>
      <color theme="1"/>
      <name val="Arail"/>
    </font>
    <font>
      <b/>
      <sz val="10"/>
      <name val="Arail"/>
    </font>
    <font>
      <sz val="10"/>
      <name val="Arail"/>
    </font>
    <font>
      <u/>
      <sz val="10"/>
      <color theme="10"/>
      <name val="Arail"/>
    </font>
    <font>
      <i/>
      <sz val="9"/>
      <name val="Arial"/>
      <family val="2"/>
    </font>
    <font>
      <i/>
      <sz val="9"/>
      <color rgb="FF007A82"/>
      <name val="Arial"/>
      <family val="2"/>
    </font>
    <font>
      <sz val="8"/>
      <name val="Calibri"/>
      <family val="2"/>
      <scheme val="minor"/>
    </font>
    <font>
      <i/>
      <sz val="11"/>
      <color theme="1"/>
      <name val="Arial"/>
      <family val="2"/>
    </font>
    <font>
      <i/>
      <sz val="11"/>
      <color rgb="FFFF0000"/>
      <name val="Arial"/>
      <family val="2"/>
    </font>
    <font>
      <b/>
      <sz val="10"/>
      <color theme="1"/>
      <name val="Wingdings 3"/>
      <family val="1"/>
      <charset val="2"/>
    </font>
    <font>
      <i/>
      <sz val="8"/>
      <name val="Arial"/>
      <family val="2"/>
    </font>
    <font>
      <b/>
      <sz val="10"/>
      <color rgb="FF007A82"/>
      <name val="Arial"/>
      <family val="2"/>
    </font>
    <font>
      <sz val="10"/>
      <color rgb="FF007A82"/>
      <name val="Arial"/>
      <family val="2"/>
    </font>
    <font>
      <sz val="8"/>
      <color rgb="FF007A82"/>
      <name val="Arial"/>
      <family val="2"/>
    </font>
    <font>
      <b/>
      <sz val="10"/>
      <name val="Arial"/>
      <family val="2"/>
    </font>
    <font>
      <sz val="10"/>
      <color rgb="FFFF0000"/>
      <name val="Arial"/>
      <family val="2"/>
    </font>
    <font>
      <sz val="10"/>
      <name val="Arial"/>
      <family val="2"/>
    </font>
    <font>
      <i/>
      <sz val="10"/>
      <color rgb="FF007A82"/>
      <name val="Arial"/>
      <family val="2"/>
    </font>
    <font>
      <i/>
      <sz val="10"/>
      <color theme="1"/>
      <name val="Arial"/>
      <family val="2"/>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tint="-4.9989318521683403E-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rgb="FF000000"/>
      </patternFill>
    </fill>
  </fills>
  <borders count="12">
    <border>
      <left/>
      <right/>
      <top/>
      <bottom/>
      <diagonal/>
    </border>
    <border>
      <left/>
      <right/>
      <top style="thin">
        <color theme="2"/>
      </top>
      <bottom style="thin">
        <color theme="2"/>
      </bottom>
      <diagonal/>
    </border>
    <border>
      <left/>
      <right/>
      <top/>
      <bottom style="thin">
        <color theme="2"/>
      </bottom>
      <diagonal/>
    </border>
    <border>
      <left/>
      <right/>
      <top/>
      <bottom style="double">
        <color theme="2"/>
      </bottom>
      <diagonal/>
    </border>
    <border>
      <left/>
      <right/>
      <top style="double">
        <color theme="2"/>
      </top>
      <bottom/>
      <diagonal/>
    </border>
    <border>
      <left/>
      <right/>
      <top style="thin">
        <color rgb="FF007A82"/>
      </top>
      <bottom/>
      <diagonal/>
    </border>
    <border>
      <left/>
      <right/>
      <top style="thin">
        <color rgb="FF007A82"/>
      </top>
      <bottom style="thin">
        <color rgb="FF007A82"/>
      </bottom>
      <diagonal/>
    </border>
    <border>
      <left/>
      <right/>
      <top/>
      <bottom style="thin">
        <color rgb="FF007A82"/>
      </bottom>
      <diagonal/>
    </border>
    <border>
      <left/>
      <right/>
      <top/>
      <bottom style="double">
        <color rgb="FF007A82"/>
      </bottom>
      <diagonal/>
    </border>
    <border>
      <left/>
      <right/>
      <top/>
      <bottom style="hair">
        <color rgb="FF007A82"/>
      </bottom>
      <diagonal/>
    </border>
    <border>
      <left/>
      <right/>
      <top style="thin">
        <color rgb="FF007A82"/>
      </top>
      <bottom style="thin">
        <color indexed="64"/>
      </bottom>
      <diagonal/>
    </border>
    <border>
      <left/>
      <right/>
      <top style="thin">
        <color indexed="64"/>
      </top>
      <bottom style="thin">
        <color indexed="64"/>
      </bottom>
      <diagonal/>
    </border>
  </borders>
  <cellStyleXfs count="22">
    <xf numFmtId="0" fontId="0" fillId="0" borderId="0"/>
    <xf numFmtId="0" fontId="1" fillId="0" borderId="0">
      <alignment horizontal="left" wrapText="1"/>
    </xf>
    <xf numFmtId="9" fontId="3"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3" fillId="0" borderId="0">
      <alignment horizontal="left" wrapText="1"/>
    </xf>
    <xf numFmtId="0" fontId="30" fillId="0" borderId="0">
      <alignment horizontal="left" wrapText="1"/>
    </xf>
    <xf numFmtId="9" fontId="1" fillId="0" borderId="0" applyFont="0" applyFill="0" applyBorder="0" applyAlignment="0" applyProtection="0"/>
    <xf numFmtId="0" fontId="7" fillId="0" borderId="0"/>
    <xf numFmtId="43" fontId="7" fillId="0" borderId="0" applyFont="0" applyFill="0" applyBorder="0" applyAlignment="0" applyProtection="0"/>
    <xf numFmtId="0" fontId="35" fillId="0" borderId="0">
      <alignment horizontal="left" wrapText="1"/>
    </xf>
    <xf numFmtId="0" fontId="1" fillId="0" borderId="0">
      <alignment horizontal="left" wrapText="1"/>
    </xf>
    <xf numFmtId="0" fontId="1" fillId="0" borderId="0">
      <alignment horizontal="left" wrapText="1"/>
    </xf>
    <xf numFmtId="0" fontId="7" fillId="0" borderId="0"/>
    <xf numFmtId="175" fontId="7" fillId="0" borderId="0"/>
    <xf numFmtId="9" fontId="7" fillId="0" borderId="0" applyFont="0" applyFill="0" applyBorder="0" applyAlignment="0" applyProtection="0"/>
    <xf numFmtId="0" fontId="46" fillId="0" borderId="0"/>
    <xf numFmtId="9" fontId="46" fillId="0" borderId="0" applyFont="0" applyFill="0" applyBorder="0" applyAlignment="0" applyProtection="0"/>
    <xf numFmtId="176" fontId="47" fillId="0" borderId="0">
      <alignment horizontal="left" wrapText="1"/>
    </xf>
    <xf numFmtId="9" fontId="47" fillId="0" borderId="0" applyFont="0" applyFill="0" applyBorder="0" applyAlignment="0" applyProtection="0"/>
    <xf numFmtId="43" fontId="46" fillId="0" borderId="0" applyFont="0" applyFill="0" applyBorder="0" applyAlignment="0" applyProtection="0"/>
    <xf numFmtId="0" fontId="48" fillId="0" borderId="0" applyNumberFormat="0" applyFill="0" applyBorder="0" applyAlignment="0" applyProtection="0"/>
  </cellStyleXfs>
  <cellXfs count="647">
    <xf numFmtId="0" fontId="0" fillId="0" borderId="0" xfId="0"/>
    <xf numFmtId="0" fontId="4" fillId="0" borderId="0" xfId="1" applyFont="1" applyAlignment="1"/>
    <xf numFmtId="0" fontId="2" fillId="0" borderId="2" xfId="1" applyFont="1" applyBorder="1" applyAlignment="1"/>
    <xf numFmtId="0" fontId="5" fillId="0" borderId="0" xfId="0" applyFont="1"/>
    <xf numFmtId="0" fontId="6" fillId="0" borderId="0" xfId="0" applyFont="1"/>
    <xf numFmtId="0" fontId="0" fillId="0" borderId="0" xfId="0" applyAlignment="1">
      <alignment horizontal="right"/>
    </xf>
    <xf numFmtId="0" fontId="2" fillId="0" borderId="0" xfId="1" applyFont="1">
      <alignment horizontal="left" wrapText="1"/>
    </xf>
    <xf numFmtId="0" fontId="2" fillId="0" borderId="3" xfId="1" applyFont="1" applyBorder="1">
      <alignment horizontal="left" wrapText="1"/>
    </xf>
    <xf numFmtId="0" fontId="8" fillId="3" borderId="0" xfId="0" quotePrefix="1" applyFont="1" applyFill="1" applyAlignment="1">
      <alignment horizontal="center" vertical="center"/>
    </xf>
    <xf numFmtId="0" fontId="8" fillId="3" borderId="0" xfId="0" applyFont="1" applyFill="1" applyAlignment="1">
      <alignment vertical="center"/>
    </xf>
    <xf numFmtId="0" fontId="8" fillId="3" borderId="0" xfId="0" quotePrefix="1" applyFont="1" applyFill="1" applyAlignment="1">
      <alignment horizontal="left" vertical="center"/>
    </xf>
    <xf numFmtId="0" fontId="8" fillId="3" borderId="8" xfId="0" quotePrefix="1" applyFont="1" applyFill="1" applyBorder="1" applyAlignment="1">
      <alignment horizontal="center" vertical="center"/>
    </xf>
    <xf numFmtId="0" fontId="8" fillId="3" borderId="8" xfId="0" applyFont="1" applyFill="1" applyBorder="1" applyAlignment="1">
      <alignment vertical="center"/>
    </xf>
    <xf numFmtId="170" fontId="8" fillId="0" borderId="8" xfId="0" applyNumberFormat="1" applyFont="1" applyBorder="1" applyAlignment="1">
      <alignment horizontal="right" vertical="center"/>
    </xf>
    <xf numFmtId="0" fontId="8" fillId="0" borderId="0" xfId="1" applyFont="1" applyAlignment="1">
      <alignment wrapText="1"/>
    </xf>
    <xf numFmtId="0" fontId="9" fillId="0" borderId="0" xfId="1" applyFont="1" applyAlignment="1">
      <alignment wrapText="1"/>
    </xf>
    <xf numFmtId="0" fontId="8" fillId="0" borderId="1" xfId="1" applyFont="1" applyBorder="1" applyAlignment="1">
      <alignment horizontal="left" vertical="center"/>
    </xf>
    <xf numFmtId="0" fontId="8" fillId="0" borderId="1" xfId="0" applyFont="1" applyBorder="1" applyAlignment="1">
      <alignment horizontal="left" vertical="center"/>
    </xf>
    <xf numFmtId="169" fontId="8" fillId="0" borderId="1" xfId="1" quotePrefix="1" applyNumberFormat="1" applyFont="1" applyBorder="1" applyAlignment="1">
      <alignment horizontal="center" vertical="center" wrapText="1"/>
    </xf>
    <xf numFmtId="0" fontId="8" fillId="0" borderId="0" xfId="1" applyFont="1">
      <alignment horizontal="left" wrapText="1"/>
    </xf>
    <xf numFmtId="0" fontId="8" fillId="0" borderId="2" xfId="1" applyFont="1" applyBorder="1" applyAlignment="1"/>
    <xf numFmtId="0" fontId="8" fillId="2" borderId="2" xfId="0" applyFont="1" applyFill="1" applyBorder="1"/>
    <xf numFmtId="0" fontId="8" fillId="0" borderId="2" xfId="1" quotePrefix="1" applyFont="1" applyBorder="1" applyAlignment="1">
      <alignment horizontal="left"/>
    </xf>
    <xf numFmtId="0" fontId="8" fillId="0" borderId="2" xfId="0" quotePrefix="1" applyFont="1" applyBorder="1" applyAlignment="1">
      <alignment horizontal="left"/>
    </xf>
    <xf numFmtId="0" fontId="10" fillId="0" borderId="0" xfId="1" quotePrefix="1" applyFont="1" applyAlignment="1">
      <alignment horizontal="left" vertical="center" wrapText="1"/>
    </xf>
    <xf numFmtId="0" fontId="8" fillId="0" borderId="2" xfId="0" applyFont="1" applyBorder="1"/>
    <xf numFmtId="0" fontId="10" fillId="2" borderId="0" xfId="0" quotePrefix="1" applyFont="1" applyFill="1" applyAlignment="1">
      <alignment horizontal="left" vertical="center" wrapText="1"/>
    </xf>
    <xf numFmtId="0" fontId="4" fillId="0" borderId="0" xfId="1" applyFont="1" applyAlignment="1">
      <alignment vertical="center"/>
    </xf>
    <xf numFmtId="0" fontId="12" fillId="0" borderId="3" xfId="1" applyFont="1" applyBorder="1">
      <alignment horizontal="left" wrapText="1"/>
    </xf>
    <xf numFmtId="0" fontId="2" fillId="0" borderId="0" xfId="1" quotePrefix="1" applyFont="1" applyAlignment="1">
      <alignment horizontal="left" vertical="center" wrapText="1"/>
    </xf>
    <xf numFmtId="0" fontId="2" fillId="0" borderId="0" xfId="1" applyFont="1" applyAlignment="1">
      <alignment horizontal="justify" vertical="center" wrapText="1"/>
    </xf>
    <xf numFmtId="2" fontId="2" fillId="0" borderId="0" xfId="1" applyNumberFormat="1" applyFont="1">
      <alignment horizontal="left" wrapText="1"/>
    </xf>
    <xf numFmtId="0" fontId="13" fillId="0" borderId="0" xfId="0" applyFont="1"/>
    <xf numFmtId="0" fontId="14" fillId="0" borderId="0" xfId="0" applyFont="1"/>
    <xf numFmtId="0" fontId="15" fillId="0" borderId="6" xfId="0" applyFont="1" applyBorder="1"/>
    <xf numFmtId="0" fontId="14" fillId="0" borderId="6" xfId="0" applyFont="1" applyBorder="1" applyAlignment="1">
      <alignment horizontal="right"/>
    </xf>
    <xf numFmtId="0" fontId="13" fillId="0" borderId="0" xfId="0" applyFont="1" applyBorder="1"/>
    <xf numFmtId="170" fontId="8" fillId="0" borderId="0" xfId="0" applyNumberFormat="1" applyFont="1" applyBorder="1" applyAlignment="1">
      <alignment horizontal="right" vertical="center"/>
    </xf>
    <xf numFmtId="0" fontId="8" fillId="3" borderId="0" xfId="0" applyFont="1" applyFill="1" applyAlignment="1">
      <alignment vertical="center" wrapText="1"/>
    </xf>
    <xf numFmtId="166" fontId="13" fillId="0" borderId="0" xfId="4" applyNumberFormat="1" applyFont="1"/>
    <xf numFmtId="164" fontId="13" fillId="0" borderId="0" xfId="3" applyFont="1"/>
    <xf numFmtId="0" fontId="14" fillId="0" borderId="0" xfId="0" applyFont="1" applyBorder="1"/>
    <xf numFmtId="170" fontId="2" fillId="0" borderId="0" xfId="0" applyNumberFormat="1" applyFont="1" applyBorder="1" applyAlignment="1">
      <alignment horizontal="right" vertical="center"/>
    </xf>
    <xf numFmtId="170" fontId="9" fillId="0" borderId="0" xfId="0" applyNumberFormat="1" applyFont="1" applyBorder="1" applyAlignment="1">
      <alignment horizontal="right" vertical="center"/>
    </xf>
    <xf numFmtId="0" fontId="8" fillId="2" borderId="0" xfId="5" quotePrefix="1" applyFont="1" applyFill="1" applyBorder="1" applyAlignment="1">
      <alignment vertical="center"/>
    </xf>
    <xf numFmtId="0" fontId="8" fillId="3" borderId="0" xfId="0" applyFont="1" applyFill="1" applyBorder="1" applyAlignment="1">
      <alignment vertical="center"/>
    </xf>
    <xf numFmtId="0" fontId="17" fillId="0" borderId="0" xfId="0" applyFont="1" applyAlignment="1">
      <alignment vertical="center"/>
    </xf>
    <xf numFmtId="0" fontId="13" fillId="4" borderId="0" xfId="0" applyFont="1" applyFill="1"/>
    <xf numFmtId="0" fontId="13" fillId="4" borderId="0" xfId="0" applyFont="1" applyFill="1" applyBorder="1"/>
    <xf numFmtId="0" fontId="20" fillId="0" borderId="0" xfId="0" applyFont="1"/>
    <xf numFmtId="0" fontId="20" fillId="0" borderId="0" xfId="0" applyFont="1" applyBorder="1"/>
    <xf numFmtId="0" fontId="17" fillId="0" borderId="0" xfId="0" applyFont="1" applyBorder="1" applyAlignment="1">
      <alignment horizontal="center" vertical="center"/>
    </xf>
    <xf numFmtId="0" fontId="17" fillId="0" borderId="0" xfId="0" applyFont="1" applyBorder="1" applyAlignment="1">
      <alignment vertical="center"/>
    </xf>
    <xf numFmtId="0" fontId="17" fillId="3" borderId="0" xfId="0" applyFont="1" applyFill="1" applyBorder="1" applyAlignment="1">
      <alignment vertical="center"/>
    </xf>
    <xf numFmtId="166" fontId="20" fillId="0" borderId="0" xfId="4" applyNumberFormat="1" applyFont="1" applyBorder="1"/>
    <xf numFmtId="170" fontId="17" fillId="0" borderId="0" xfId="0" applyNumberFormat="1" applyFont="1" applyBorder="1" applyAlignment="1">
      <alignment horizontal="right" vertical="center"/>
    </xf>
    <xf numFmtId="0" fontId="17" fillId="3" borderId="0" xfId="0" applyFont="1" applyFill="1" applyAlignment="1">
      <alignment vertical="center"/>
    </xf>
    <xf numFmtId="0" fontId="21" fillId="0" borderId="0" xfId="0" applyFont="1"/>
    <xf numFmtId="0" fontId="18" fillId="3" borderId="8" xfId="0" applyFont="1" applyFill="1" applyBorder="1" applyAlignment="1">
      <alignment vertical="center"/>
    </xf>
    <xf numFmtId="166" fontId="21" fillId="0" borderId="8" xfId="4" applyNumberFormat="1" applyFont="1" applyBorder="1"/>
    <xf numFmtId="0" fontId="21" fillId="0" borderId="0" xfId="0" applyFont="1" applyBorder="1"/>
    <xf numFmtId="166" fontId="21" fillId="0" borderId="0" xfId="4" applyNumberFormat="1" applyFont="1" applyBorder="1"/>
    <xf numFmtId="0" fontId="18" fillId="0" borderId="0" xfId="0" applyFont="1" applyAlignment="1">
      <alignment vertical="center"/>
    </xf>
    <xf numFmtId="168" fontId="17" fillId="0" borderId="0" xfId="0" applyNumberFormat="1" applyFont="1" applyAlignment="1">
      <alignment vertical="center"/>
    </xf>
    <xf numFmtId="168" fontId="18" fillId="0" borderId="8" xfId="0" applyNumberFormat="1" applyFont="1" applyBorder="1" applyAlignment="1">
      <alignment vertical="center"/>
    </xf>
    <xf numFmtId="168" fontId="17" fillId="0" borderId="0" xfId="0" applyNumberFormat="1" applyFont="1" applyBorder="1" applyAlignment="1">
      <alignment vertical="center"/>
    </xf>
    <xf numFmtId="0" fontId="18" fillId="3" borderId="0" xfId="0" applyFont="1" applyFill="1" applyAlignment="1">
      <alignment vertical="center"/>
    </xf>
    <xf numFmtId="168" fontId="18" fillId="0" borderId="0" xfId="0" applyNumberFormat="1" applyFont="1" applyAlignment="1">
      <alignment vertical="center"/>
    </xf>
    <xf numFmtId="0" fontId="20" fillId="0" borderId="0" xfId="0" applyFont="1" applyAlignment="1">
      <alignment horizontal="left" indent="1"/>
    </xf>
    <xf numFmtId="0" fontId="17" fillId="0" borderId="0" xfId="0" applyFont="1" applyBorder="1" applyAlignment="1">
      <alignment horizontal="left" vertical="center"/>
    </xf>
    <xf numFmtId="0" fontId="8" fillId="3" borderId="0" xfId="0" applyFont="1" applyFill="1" applyBorder="1" applyAlignment="1">
      <alignment horizontal="center" vertical="center" wrapText="1"/>
    </xf>
    <xf numFmtId="169" fontId="9" fillId="0" borderId="0" xfId="1" quotePrefix="1" applyNumberFormat="1" applyFont="1" applyBorder="1" applyAlignment="1">
      <alignment horizontal="center" vertical="center" wrapText="1"/>
    </xf>
    <xf numFmtId="0" fontId="2" fillId="0" borderId="0" xfId="0" applyFont="1" applyBorder="1"/>
    <xf numFmtId="164" fontId="13" fillId="0" borderId="0" xfId="3" applyFont="1" applyBorder="1"/>
    <xf numFmtId="169" fontId="8" fillId="0" borderId="0" xfId="1" quotePrefix="1" applyNumberFormat="1" applyFont="1" applyBorder="1" applyAlignment="1">
      <alignment horizontal="center" vertical="center" wrapText="1"/>
    </xf>
    <xf numFmtId="166" fontId="17" fillId="0" borderId="0" xfId="4" applyNumberFormat="1" applyFont="1" applyAlignment="1">
      <alignment vertical="center"/>
    </xf>
    <xf numFmtId="3" fontId="18" fillId="0" borderId="8" xfId="0" applyNumberFormat="1" applyFont="1" applyBorder="1" applyAlignment="1">
      <alignment vertical="center"/>
    </xf>
    <xf numFmtId="0" fontId="17" fillId="0" borderId="0" xfId="0" applyFont="1"/>
    <xf numFmtId="0" fontId="24" fillId="0" borderId="0" xfId="0" applyFont="1"/>
    <xf numFmtId="168" fontId="1" fillId="0" borderId="0" xfId="0" applyNumberFormat="1" applyFont="1" applyAlignment="1">
      <alignment vertical="center"/>
    </xf>
    <xf numFmtId="0" fontId="25" fillId="0" borderId="0" xfId="0" applyFont="1"/>
    <xf numFmtId="0" fontId="26" fillId="0" borderId="0" xfId="0" applyFont="1"/>
    <xf numFmtId="0" fontId="28" fillId="0" borderId="6" xfId="0" applyFont="1" applyBorder="1"/>
    <xf numFmtId="167" fontId="17" fillId="0" borderId="0" xfId="3" applyNumberFormat="1" applyFont="1" applyBorder="1"/>
    <xf numFmtId="168" fontId="27" fillId="0" borderId="0" xfId="0" applyNumberFormat="1" applyFont="1" applyAlignment="1">
      <alignment vertical="center"/>
    </xf>
    <xf numFmtId="169" fontId="8" fillId="0" borderId="6" xfId="1" quotePrefix="1" applyNumberFormat="1" applyFont="1" applyBorder="1" applyAlignment="1">
      <alignment horizontal="center" vertical="center" wrapText="1"/>
    </xf>
    <xf numFmtId="169" fontId="8" fillId="4" borderId="1" xfId="1" quotePrefix="1" applyNumberFormat="1" applyFont="1" applyFill="1" applyBorder="1" applyAlignment="1">
      <alignment horizontal="center" vertical="center" wrapText="1"/>
    </xf>
    <xf numFmtId="170" fontId="8" fillId="4" borderId="0" xfId="0" applyNumberFormat="1" applyFont="1" applyFill="1" applyBorder="1" applyAlignment="1">
      <alignment horizontal="right" vertical="center"/>
    </xf>
    <xf numFmtId="170" fontId="8" fillId="4" borderId="8" xfId="0" applyNumberFormat="1" applyFont="1" applyFill="1" applyBorder="1" applyAlignment="1">
      <alignment horizontal="right" vertical="center"/>
    </xf>
    <xf numFmtId="0" fontId="9" fillId="0" borderId="0" xfId="1" applyFont="1" applyBorder="1" applyAlignment="1">
      <alignment wrapText="1"/>
    </xf>
    <xf numFmtId="0" fontId="2" fillId="0" borderId="0" xfId="1" applyFont="1" applyBorder="1">
      <alignment horizontal="left" wrapText="1"/>
    </xf>
    <xf numFmtId="0" fontId="2" fillId="0" borderId="0" xfId="1" applyFont="1" applyBorder="1" applyAlignment="1"/>
    <xf numFmtId="0" fontId="2" fillId="0" borderId="0" xfId="1" applyFont="1" applyBorder="1" applyAlignment="1">
      <alignment horizontal="justify" vertical="center" wrapText="1"/>
    </xf>
    <xf numFmtId="2" fontId="2" fillId="0" borderId="0" xfId="1" applyNumberFormat="1" applyFont="1" applyBorder="1">
      <alignment horizontal="left" wrapText="1"/>
    </xf>
    <xf numFmtId="0" fontId="14" fillId="0" borderId="0" xfId="1" applyFont="1" applyAlignment="1">
      <alignment wrapText="1"/>
    </xf>
    <xf numFmtId="0" fontId="13" fillId="0" borderId="0" xfId="1" applyFont="1">
      <alignment horizontal="left" wrapText="1"/>
    </xf>
    <xf numFmtId="169" fontId="8" fillId="2" borderId="0" xfId="1" quotePrefix="1" applyNumberFormat="1" applyFont="1" applyFill="1" applyBorder="1" applyAlignment="1">
      <alignment horizontal="center" vertical="center" wrapText="1"/>
    </xf>
    <xf numFmtId="0" fontId="13" fillId="0" borderId="0" xfId="0" applyFont="1" applyFill="1"/>
    <xf numFmtId="0" fontId="14" fillId="0" borderId="0" xfId="0" applyFont="1" applyFill="1" applyBorder="1"/>
    <xf numFmtId="0" fontId="13" fillId="0" borderId="0" xfId="0" applyFont="1" applyFill="1" applyBorder="1"/>
    <xf numFmtId="0" fontId="14" fillId="0" borderId="0" xfId="0" applyFont="1" applyFill="1"/>
    <xf numFmtId="0" fontId="14" fillId="0" borderId="8" xfId="0" applyFont="1" applyFill="1" applyBorder="1"/>
    <xf numFmtId="0" fontId="1" fillId="0" borderId="0" xfId="0" applyFont="1"/>
    <xf numFmtId="170" fontId="1" fillId="0" borderId="0" xfId="0" applyNumberFormat="1" applyFont="1" applyBorder="1" applyAlignment="1">
      <alignment horizontal="right" vertical="center"/>
    </xf>
    <xf numFmtId="0" fontId="20" fillId="4" borderId="0" xfId="0" applyFont="1" applyFill="1"/>
    <xf numFmtId="0" fontId="1" fillId="0" borderId="0" xfId="0" applyFont="1" applyBorder="1" applyAlignment="1">
      <alignment horizontal="center" vertical="center"/>
    </xf>
    <xf numFmtId="0" fontId="1" fillId="0" borderId="0" xfId="0" applyFont="1" applyBorder="1" applyAlignment="1">
      <alignment vertical="center"/>
    </xf>
    <xf numFmtId="0" fontId="1" fillId="3" borderId="0" xfId="0" applyFont="1" applyFill="1" applyBorder="1" applyAlignment="1">
      <alignment vertical="center"/>
    </xf>
    <xf numFmtId="0" fontId="1" fillId="3" borderId="0" xfId="0" applyFont="1" applyFill="1" applyAlignment="1">
      <alignment vertical="center"/>
    </xf>
    <xf numFmtId="0" fontId="1" fillId="2" borderId="0" xfId="0" applyFont="1" applyFill="1" applyAlignment="1">
      <alignment vertical="center"/>
    </xf>
    <xf numFmtId="1" fontId="13" fillId="0" borderId="0" xfId="0" applyNumberFormat="1" applyFont="1"/>
    <xf numFmtId="0" fontId="1" fillId="3" borderId="0" xfId="0" applyFont="1" applyFill="1" applyBorder="1" applyAlignment="1">
      <alignment horizontal="left" vertical="center" indent="1"/>
    </xf>
    <xf numFmtId="0" fontId="2" fillId="0" borderId="0" xfId="0" applyFont="1" applyFill="1" applyBorder="1"/>
    <xf numFmtId="0" fontId="8" fillId="2" borderId="6"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4" borderId="6" xfId="0" applyFont="1" applyFill="1" applyBorder="1" applyAlignment="1">
      <alignment horizontal="center" vertical="center" wrapText="1"/>
    </xf>
    <xf numFmtId="171" fontId="1" fillId="0" borderId="0" xfId="5" applyNumberFormat="1" applyFont="1" applyBorder="1" applyAlignment="1">
      <alignment horizontal="right" vertical="center"/>
    </xf>
    <xf numFmtId="10" fontId="1" fillId="0" borderId="0" xfId="2" applyNumberFormat="1" applyFont="1" applyBorder="1" applyAlignment="1">
      <alignment horizontal="right" vertical="center"/>
    </xf>
    <xf numFmtId="171" fontId="1" fillId="2" borderId="0" xfId="5" applyNumberFormat="1" applyFont="1" applyFill="1" applyBorder="1" applyAlignment="1">
      <alignment horizontal="right" vertical="center"/>
    </xf>
    <xf numFmtId="171" fontId="1" fillId="4" borderId="0" xfId="5" applyNumberFormat="1" applyFont="1" applyFill="1" applyBorder="1" applyAlignment="1">
      <alignment horizontal="right" vertical="center"/>
    </xf>
    <xf numFmtId="10" fontId="1" fillId="4" borderId="0" xfId="2" applyNumberFormat="1" applyFont="1" applyFill="1" applyBorder="1" applyAlignment="1">
      <alignment horizontal="right" vertical="center"/>
    </xf>
    <xf numFmtId="0" fontId="1" fillId="2" borderId="0" xfId="0" applyFont="1" applyFill="1" applyBorder="1" applyAlignment="1">
      <alignment vertical="center"/>
    </xf>
    <xf numFmtId="0" fontId="8" fillId="2" borderId="0" xfId="0" applyFont="1" applyFill="1" applyBorder="1" applyAlignment="1">
      <alignment vertical="center"/>
    </xf>
    <xf numFmtId="171" fontId="8" fillId="0" borderId="0" xfId="5" applyNumberFormat="1" applyFont="1" applyBorder="1" applyAlignment="1">
      <alignment horizontal="right" vertical="center"/>
    </xf>
    <xf numFmtId="10" fontId="8" fillId="0" borderId="0" xfId="2" applyNumberFormat="1" applyFont="1" applyBorder="1" applyAlignment="1">
      <alignment horizontal="right" vertical="center"/>
    </xf>
    <xf numFmtId="171" fontId="8" fillId="2" borderId="0" xfId="5" applyNumberFormat="1" applyFont="1" applyFill="1" applyBorder="1" applyAlignment="1">
      <alignment horizontal="right" vertical="center"/>
    </xf>
    <xf numFmtId="171" fontId="8" fillId="4" borderId="0" xfId="5" applyNumberFormat="1" applyFont="1" applyFill="1" applyBorder="1" applyAlignment="1">
      <alignment horizontal="right" vertical="center"/>
    </xf>
    <xf numFmtId="10" fontId="8" fillId="4" borderId="0" xfId="2" applyNumberFormat="1" applyFont="1" applyFill="1" applyBorder="1" applyAlignment="1">
      <alignment horizontal="right" vertical="center"/>
    </xf>
    <xf numFmtId="0" fontId="13" fillId="2" borderId="0" xfId="0" applyFont="1" applyFill="1" applyBorder="1"/>
    <xf numFmtId="0" fontId="1" fillId="2" borderId="0" xfId="0" applyFont="1" applyFill="1" applyBorder="1" applyAlignment="1">
      <alignment horizontal="left" vertical="center" indent="1"/>
    </xf>
    <xf numFmtId="172" fontId="1" fillId="0" borderId="0" xfId="0" applyNumberFormat="1" applyFont="1" applyBorder="1" applyAlignment="1">
      <alignment horizontal="right" vertical="center"/>
    </xf>
    <xf numFmtId="172" fontId="1" fillId="2" borderId="0" xfId="0" applyNumberFormat="1" applyFont="1" applyFill="1" applyBorder="1" applyAlignment="1">
      <alignment horizontal="right" vertical="center"/>
    </xf>
    <xf numFmtId="172" fontId="1" fillId="4" borderId="0" xfId="0" applyNumberFormat="1" applyFont="1" applyFill="1" applyBorder="1" applyAlignment="1">
      <alignment horizontal="right" vertical="center"/>
    </xf>
    <xf numFmtId="0" fontId="8" fillId="2" borderId="0" xfId="0" applyFont="1" applyFill="1" applyBorder="1" applyAlignment="1">
      <alignment horizontal="left" vertical="center" wrapText="1"/>
    </xf>
    <xf numFmtId="168" fontId="8" fillId="0" borderId="0" xfId="0" applyNumberFormat="1" applyFont="1" applyBorder="1" applyAlignment="1">
      <alignment horizontal="right" vertical="center"/>
    </xf>
    <xf numFmtId="168" fontId="8" fillId="4" borderId="0" xfId="0" applyNumberFormat="1" applyFont="1" applyFill="1" applyBorder="1" applyAlignment="1">
      <alignment horizontal="right" vertical="center"/>
    </xf>
    <xf numFmtId="0" fontId="13" fillId="0" borderId="8" xfId="0" applyFont="1" applyBorder="1"/>
    <xf numFmtId="10" fontId="8" fillId="0" borderId="8" xfId="2" applyNumberFormat="1" applyFont="1" applyBorder="1" applyAlignment="1">
      <alignment horizontal="right" vertical="center"/>
    </xf>
    <xf numFmtId="171" fontId="8" fillId="0" borderId="8" xfId="5" applyNumberFormat="1" applyFont="1" applyBorder="1" applyAlignment="1">
      <alignment horizontal="right" vertical="center"/>
    </xf>
    <xf numFmtId="10" fontId="8" fillId="4" borderId="8" xfId="2" applyNumberFormat="1" applyFont="1" applyFill="1" applyBorder="1" applyAlignment="1">
      <alignment horizontal="right" vertical="center"/>
    </xf>
    <xf numFmtId="171" fontId="8" fillId="4" borderId="8" xfId="5" applyNumberFormat="1" applyFont="1" applyFill="1" applyBorder="1" applyAlignment="1">
      <alignment horizontal="right" vertical="center"/>
    </xf>
    <xf numFmtId="0" fontId="1" fillId="4" borderId="8" xfId="0" applyFont="1" applyFill="1" applyBorder="1"/>
    <xf numFmtId="0" fontId="13" fillId="2" borderId="0" xfId="0" applyFont="1" applyFill="1"/>
    <xf numFmtId="0" fontId="1" fillId="3" borderId="0" xfId="0" applyFont="1" applyFill="1" applyBorder="1" applyAlignment="1">
      <alignment horizontal="center" vertical="center"/>
    </xf>
    <xf numFmtId="0" fontId="1" fillId="3" borderId="0" xfId="0" quotePrefix="1" applyFont="1" applyFill="1" applyAlignment="1">
      <alignment horizontal="center" vertical="center"/>
    </xf>
    <xf numFmtId="0" fontId="1" fillId="3" borderId="0" xfId="0" applyFont="1" applyFill="1" applyAlignment="1">
      <alignment horizontal="center" vertical="center"/>
    </xf>
    <xf numFmtId="0" fontId="1" fillId="3" borderId="0" xfId="0" applyFont="1" applyFill="1" applyAlignment="1">
      <alignment horizontal="left" vertical="center" indent="1"/>
    </xf>
    <xf numFmtId="0" fontId="1" fillId="3" borderId="0" xfId="0" applyFont="1" applyFill="1" applyAlignment="1">
      <alignment horizontal="left" vertical="center"/>
    </xf>
    <xf numFmtId="170" fontId="1" fillId="0" borderId="0" xfId="0" applyNumberFormat="1" applyFont="1" applyBorder="1" applyAlignment="1">
      <alignment horizontal="right" vertical="center"/>
    </xf>
    <xf numFmtId="0" fontId="1" fillId="0" borderId="0" xfId="1" applyFont="1">
      <alignment horizontal="left" wrapText="1"/>
    </xf>
    <xf numFmtId="0" fontId="1" fillId="0" borderId="0" xfId="1" applyFont="1" applyAlignment="1">
      <alignment horizontal="left" vertical="center" wrapText="1"/>
    </xf>
    <xf numFmtId="0" fontId="1" fillId="2" borderId="0" xfId="0" applyFont="1" applyFill="1" applyAlignment="1">
      <alignment horizontal="left" vertical="center" wrapText="1"/>
    </xf>
    <xf numFmtId="165" fontId="1" fillId="0" borderId="0" xfId="1" applyNumberFormat="1" applyFont="1" applyAlignment="1">
      <alignment horizontal="right" vertical="center"/>
    </xf>
    <xf numFmtId="165" fontId="1" fillId="0" borderId="0" xfId="1" applyNumberFormat="1" applyFont="1" applyBorder="1" applyAlignment="1">
      <alignment horizontal="right" vertical="center"/>
    </xf>
    <xf numFmtId="0" fontId="1" fillId="0" borderId="0" xfId="1" quotePrefix="1" applyFont="1" applyAlignment="1">
      <alignment horizontal="left" vertical="center" wrapText="1"/>
    </xf>
    <xf numFmtId="0" fontId="1" fillId="0" borderId="0" xfId="0" quotePrefix="1" applyFont="1" applyAlignment="1">
      <alignment horizontal="left" vertical="center" wrapText="1"/>
    </xf>
    <xf numFmtId="0" fontId="1" fillId="0" borderId="2" xfId="1" applyFont="1" applyBorder="1" applyAlignment="1"/>
    <xf numFmtId="0" fontId="1" fillId="0" borderId="0" xfId="1" applyFont="1" applyBorder="1" applyAlignment="1"/>
    <xf numFmtId="166" fontId="1" fillId="0" borderId="0" xfId="1" applyNumberFormat="1" applyFont="1" applyAlignment="1">
      <alignment horizontal="right" vertical="center" wrapText="1"/>
    </xf>
    <xf numFmtId="166" fontId="1" fillId="0" borderId="0" xfId="1" applyNumberFormat="1" applyFont="1" applyBorder="1" applyAlignment="1">
      <alignment horizontal="right" vertical="center" wrapText="1"/>
    </xf>
    <xf numFmtId="9" fontId="1" fillId="0" borderId="0" xfId="1" applyNumberFormat="1" applyFont="1" applyAlignment="1">
      <alignment horizontal="right" vertical="center"/>
    </xf>
    <xf numFmtId="9" fontId="1" fillId="0" borderId="0" xfId="1" applyNumberFormat="1" applyFont="1" applyBorder="1" applyAlignment="1">
      <alignment horizontal="right" vertical="center"/>
    </xf>
    <xf numFmtId="166" fontId="1" fillId="0" borderId="0" xfId="1" applyNumberFormat="1" applyFont="1" applyAlignment="1">
      <alignment horizontal="right" vertical="center"/>
    </xf>
    <xf numFmtId="166" fontId="1" fillId="0" borderId="0" xfId="1" applyNumberFormat="1" applyFont="1" applyBorder="1" applyAlignment="1">
      <alignment horizontal="right" vertical="center"/>
    </xf>
    <xf numFmtId="10" fontId="1" fillId="0" borderId="0" xfId="1" applyNumberFormat="1" applyFont="1" applyAlignment="1">
      <alignment horizontal="right" vertical="center"/>
    </xf>
    <xf numFmtId="10" fontId="1" fillId="0" borderId="0" xfId="1" applyNumberFormat="1" applyFont="1" applyBorder="1" applyAlignment="1">
      <alignment horizontal="right" vertical="center"/>
    </xf>
    <xf numFmtId="167" fontId="1" fillId="0" borderId="0" xfId="1" applyNumberFormat="1" applyFont="1" applyAlignment="1">
      <alignment horizontal="right" vertical="center" wrapText="1"/>
    </xf>
    <xf numFmtId="167" fontId="1" fillId="0" borderId="0" xfId="1" applyNumberFormat="1" applyFont="1" applyBorder="1" applyAlignment="1">
      <alignment horizontal="right" vertical="center" wrapText="1"/>
    </xf>
    <xf numFmtId="166" fontId="1" fillId="0" borderId="0" xfId="2" applyNumberFormat="1" applyFont="1" applyAlignment="1">
      <alignment horizontal="right" vertical="center" wrapText="1"/>
    </xf>
    <xf numFmtId="166" fontId="1" fillId="0" borderId="0" xfId="2" applyNumberFormat="1" applyFont="1" applyBorder="1" applyAlignment="1">
      <alignment horizontal="right" vertical="center" wrapText="1"/>
    </xf>
    <xf numFmtId="0" fontId="1" fillId="0" borderId="0" xfId="1" applyFont="1" applyAlignment="1">
      <alignment vertical="center" wrapText="1"/>
    </xf>
    <xf numFmtId="0" fontId="1" fillId="0" borderId="0" xfId="0" applyFont="1" applyAlignment="1">
      <alignment vertical="center" wrapText="1"/>
    </xf>
    <xf numFmtId="0" fontId="1" fillId="0" borderId="0" xfId="0" applyFont="1" applyAlignment="1">
      <alignment horizontal="left" vertical="center" wrapText="1"/>
    </xf>
    <xf numFmtId="168" fontId="1" fillId="0" borderId="0" xfId="1" applyNumberFormat="1" applyFont="1" applyAlignment="1">
      <alignment horizontal="right" vertical="center"/>
    </xf>
    <xf numFmtId="168" fontId="1" fillId="0" borderId="0" xfId="1" applyNumberFormat="1" applyFont="1" applyBorder="1" applyAlignment="1">
      <alignment horizontal="right" vertical="center"/>
    </xf>
    <xf numFmtId="1" fontId="1" fillId="0" borderId="0" xfId="1" applyNumberFormat="1" applyFont="1" applyAlignment="1">
      <alignment horizontal="right" vertical="center" wrapText="1"/>
    </xf>
    <xf numFmtId="1" fontId="1" fillId="0" borderId="0" xfId="1" applyNumberFormat="1" applyFont="1" applyBorder="1" applyAlignment="1">
      <alignment horizontal="right" vertical="center" wrapText="1"/>
    </xf>
    <xf numFmtId="0" fontId="1" fillId="0" borderId="3" xfId="1" applyFont="1" applyBorder="1">
      <alignment horizontal="left" wrapText="1"/>
    </xf>
    <xf numFmtId="168" fontId="17" fillId="4" borderId="0" xfId="0" applyNumberFormat="1" applyFont="1" applyFill="1" applyAlignment="1">
      <alignment vertical="center"/>
    </xf>
    <xf numFmtId="168" fontId="18" fillId="4" borderId="0" xfId="0" applyNumberFormat="1" applyFont="1" applyFill="1" applyAlignment="1">
      <alignment vertical="center"/>
    </xf>
    <xf numFmtId="168" fontId="18" fillId="4" borderId="8" xfId="0" applyNumberFormat="1" applyFont="1" applyFill="1" applyBorder="1" applyAlignment="1">
      <alignment vertical="center"/>
    </xf>
    <xf numFmtId="168" fontId="17" fillId="4" borderId="0" xfId="0" applyNumberFormat="1" applyFont="1" applyFill="1" applyBorder="1" applyAlignment="1">
      <alignment vertical="center"/>
    </xf>
    <xf numFmtId="168" fontId="1" fillId="0" borderId="0" xfId="0" applyNumberFormat="1" applyFont="1" applyFill="1" applyAlignment="1">
      <alignment vertical="center"/>
    </xf>
    <xf numFmtId="168" fontId="1" fillId="4" borderId="0" xfId="0" applyNumberFormat="1" applyFont="1" applyFill="1" applyAlignment="1">
      <alignment vertical="center"/>
    </xf>
    <xf numFmtId="168" fontId="8" fillId="0" borderId="8" xfId="0" applyNumberFormat="1" applyFont="1" applyBorder="1" applyAlignment="1">
      <alignment vertical="center"/>
    </xf>
    <xf numFmtId="168" fontId="8" fillId="0" borderId="8" xfId="0" applyNumberFormat="1" applyFont="1" applyFill="1" applyBorder="1" applyAlignment="1">
      <alignment vertical="center"/>
    </xf>
    <xf numFmtId="168" fontId="8" fillId="4" borderId="8" xfId="0" applyNumberFormat="1" applyFont="1" applyFill="1" applyBorder="1" applyAlignment="1">
      <alignment vertical="center"/>
    </xf>
    <xf numFmtId="166" fontId="1" fillId="4" borderId="0" xfId="4" applyNumberFormat="1" applyFont="1" applyFill="1"/>
    <xf numFmtId="167" fontId="1" fillId="0" borderId="0" xfId="0" applyNumberFormat="1" applyFont="1" applyAlignment="1">
      <alignment vertical="center"/>
    </xf>
    <xf numFmtId="0" fontId="14" fillId="0" borderId="8" xfId="0" applyFont="1" applyBorder="1"/>
    <xf numFmtId="167" fontId="8" fillId="0" borderId="8" xfId="0" applyNumberFormat="1" applyFont="1" applyBorder="1" applyAlignment="1">
      <alignment vertical="center"/>
    </xf>
    <xf numFmtId="167" fontId="13" fillId="0" borderId="0" xfId="0" applyNumberFormat="1" applyFont="1"/>
    <xf numFmtId="166" fontId="13" fillId="0" borderId="0" xfId="0" applyNumberFormat="1" applyFont="1" applyAlignment="1">
      <alignment horizontal="right"/>
    </xf>
    <xf numFmtId="3" fontId="1" fillId="0" borderId="0" xfId="3" applyNumberFormat="1" applyFont="1" applyAlignment="1">
      <alignment vertical="center"/>
    </xf>
    <xf numFmtId="3" fontId="1" fillId="0" borderId="0" xfId="3" applyNumberFormat="1" applyFont="1" applyFill="1" applyAlignment="1">
      <alignment vertical="center"/>
    </xf>
    <xf numFmtId="0" fontId="13" fillId="0" borderId="0" xfId="0" applyFont="1" applyBorder="1" applyAlignment="1">
      <alignment horizontal="left" indent="2"/>
    </xf>
    <xf numFmtId="0" fontId="1" fillId="0" borderId="0" xfId="5" applyFont="1" applyAlignment="1">
      <alignment vertical="center"/>
    </xf>
    <xf numFmtId="166" fontId="1" fillId="0" borderId="0" xfId="4" applyNumberFormat="1" applyFont="1" applyAlignment="1">
      <alignment vertical="center"/>
    </xf>
    <xf numFmtId="166" fontId="1" fillId="0" borderId="0" xfId="4" applyNumberFormat="1" applyFont="1" applyFill="1" applyAlignment="1">
      <alignment vertical="center"/>
    </xf>
    <xf numFmtId="9" fontId="1" fillId="0" borderId="0" xfId="4" applyFont="1" applyAlignment="1">
      <alignment vertical="center"/>
    </xf>
    <xf numFmtId="10" fontId="8" fillId="2" borderId="0" xfId="0" applyNumberFormat="1" applyFont="1" applyFill="1" applyBorder="1" applyAlignment="1">
      <alignment horizontal="left" vertical="center" wrapText="1"/>
    </xf>
    <xf numFmtId="10" fontId="13" fillId="0" borderId="0" xfId="0" applyNumberFormat="1" applyFont="1" applyBorder="1"/>
    <xf numFmtId="174" fontId="17" fillId="0" borderId="0" xfId="0" applyNumberFormat="1" applyFont="1" applyAlignment="1">
      <alignment vertical="center"/>
    </xf>
    <xf numFmtId="0" fontId="13" fillId="0" borderId="0" xfId="0" applyFont="1" applyAlignment="1"/>
    <xf numFmtId="9" fontId="8" fillId="0" borderId="0" xfId="4" applyFont="1" applyBorder="1" applyAlignment="1">
      <alignment horizontal="right" vertical="center"/>
    </xf>
    <xf numFmtId="168" fontId="17" fillId="0" borderId="0" xfId="0" applyNumberFormat="1" applyFont="1" applyFill="1" applyAlignment="1">
      <alignment vertical="center"/>
    </xf>
    <xf numFmtId="168" fontId="20" fillId="0" borderId="0" xfId="0" applyNumberFormat="1" applyFont="1" applyFill="1"/>
    <xf numFmtId="168" fontId="18" fillId="0" borderId="0" xfId="0" applyNumberFormat="1" applyFont="1" applyFill="1" applyAlignment="1">
      <alignment vertical="center"/>
    </xf>
    <xf numFmtId="166" fontId="17" fillId="0" borderId="0" xfId="4" applyNumberFormat="1" applyFont="1" applyFill="1" applyAlignment="1">
      <alignment vertical="center"/>
    </xf>
    <xf numFmtId="168" fontId="18" fillId="0" borderId="8" xfId="0" applyNumberFormat="1" applyFont="1" applyFill="1" applyBorder="1" applyAlignment="1">
      <alignment vertical="center"/>
    </xf>
    <xf numFmtId="9" fontId="13" fillId="0" borderId="0" xfId="0" applyNumberFormat="1" applyFont="1" applyBorder="1"/>
    <xf numFmtId="164" fontId="31" fillId="0" borderId="0" xfId="3" applyFont="1"/>
    <xf numFmtId="168" fontId="20" fillId="0" borderId="0" xfId="0" applyNumberFormat="1" applyFont="1"/>
    <xf numFmtId="9" fontId="1" fillId="0" borderId="0" xfId="4" applyNumberFormat="1" applyFont="1" applyBorder="1" applyAlignment="1">
      <alignment horizontal="right" vertical="center"/>
    </xf>
    <xf numFmtId="1" fontId="2" fillId="0" borderId="0" xfId="1" applyNumberFormat="1" applyFont="1" applyAlignment="1">
      <alignment horizontal="justify" vertical="center" wrapText="1"/>
    </xf>
    <xf numFmtId="170" fontId="1" fillId="4" borderId="0" xfId="0" applyNumberFormat="1" applyFont="1" applyFill="1" applyBorder="1" applyAlignment="1">
      <alignment horizontal="right" vertical="center"/>
    </xf>
    <xf numFmtId="0" fontId="8" fillId="2" borderId="0" xfId="0" applyFont="1" applyFill="1" applyBorder="1" applyAlignment="1">
      <alignment horizontal="left" vertical="center" wrapText="1"/>
    </xf>
    <xf numFmtId="169" fontId="8" fillId="0" borderId="6" xfId="1" quotePrefix="1" applyNumberFormat="1" applyFont="1" applyBorder="1" applyAlignment="1">
      <alignment horizontal="center" vertical="center" wrapText="1"/>
    </xf>
    <xf numFmtId="170" fontId="1" fillId="0" borderId="0" xfId="0" applyNumberFormat="1" applyFont="1" applyBorder="1" applyAlignment="1">
      <alignment horizontal="right" vertical="center"/>
    </xf>
    <xf numFmtId="0" fontId="13" fillId="0" borderId="0" xfId="0" applyFont="1" applyFill="1" applyBorder="1" applyAlignment="1"/>
    <xf numFmtId="0" fontId="1" fillId="0" borderId="0" xfId="0" applyFont="1" applyFill="1" applyBorder="1"/>
    <xf numFmtId="10" fontId="13" fillId="0" borderId="0" xfId="0" applyNumberFormat="1" applyFont="1" applyFill="1" applyBorder="1"/>
    <xf numFmtId="0" fontId="1" fillId="4" borderId="0" xfId="0" applyFont="1" applyFill="1"/>
    <xf numFmtId="164" fontId="34" fillId="0" borderId="0" xfId="3" applyFont="1"/>
    <xf numFmtId="9" fontId="8" fillId="0" borderId="8" xfId="4" applyFont="1" applyFill="1" applyBorder="1" applyAlignment="1">
      <alignment vertical="center"/>
    </xf>
    <xf numFmtId="168" fontId="17" fillId="2" borderId="0" xfId="0" applyNumberFormat="1" applyFont="1" applyFill="1" applyAlignment="1">
      <alignment vertical="center"/>
    </xf>
    <xf numFmtId="168" fontId="18" fillId="2" borderId="8" xfId="0" applyNumberFormat="1" applyFont="1" applyFill="1" applyBorder="1" applyAlignment="1">
      <alignment vertical="center"/>
    </xf>
    <xf numFmtId="10" fontId="13" fillId="0" borderId="0" xfId="0" applyNumberFormat="1" applyFont="1" applyAlignment="1"/>
    <xf numFmtId="166" fontId="1" fillId="0" borderId="0" xfId="4" applyNumberFormat="1" applyFont="1"/>
    <xf numFmtId="166" fontId="20" fillId="0" borderId="0" xfId="4" applyNumberFormat="1" applyFont="1"/>
    <xf numFmtId="0" fontId="8" fillId="3" borderId="5" xfId="0" applyFont="1" applyFill="1" applyBorder="1" applyAlignment="1">
      <alignment horizontal="center" vertical="center" wrapText="1"/>
    </xf>
    <xf numFmtId="0" fontId="8" fillId="3" borderId="7" xfId="0" applyFont="1" applyFill="1" applyBorder="1" applyAlignment="1">
      <alignment horizontal="center" vertical="center" wrapText="1"/>
    </xf>
    <xf numFmtId="169" fontId="8" fillId="0" borderId="6" xfId="1" quotePrefix="1" applyNumberFormat="1" applyFont="1" applyBorder="1" applyAlignment="1">
      <alignment horizontal="center" vertical="center" wrapText="1"/>
    </xf>
    <xf numFmtId="169" fontId="8" fillId="4" borderId="6" xfId="1" quotePrefix="1" applyNumberFormat="1" applyFont="1" applyFill="1" applyBorder="1" applyAlignment="1">
      <alignment horizontal="center" vertical="center" wrapText="1"/>
    </xf>
    <xf numFmtId="0" fontId="1" fillId="0" borderId="0" xfId="1" applyFont="1" applyAlignment="1">
      <alignment horizontal="justify" vertical="center" wrapText="1"/>
    </xf>
    <xf numFmtId="2" fontId="1" fillId="0" borderId="0" xfId="1" applyNumberFormat="1" applyFont="1">
      <alignment horizontal="left" wrapText="1"/>
    </xf>
    <xf numFmtId="9" fontId="1" fillId="0" borderId="0" xfId="1" applyNumberFormat="1" applyFont="1" applyFill="1" applyAlignment="1">
      <alignment horizontal="right" vertical="center"/>
    </xf>
    <xf numFmtId="0" fontId="41" fillId="0" borderId="0" xfId="1" applyFont="1" applyAlignment="1">
      <alignment horizontal="left" vertical="center" wrapText="1"/>
    </xf>
    <xf numFmtId="0" fontId="41" fillId="0" borderId="0" xfId="1" quotePrefix="1" applyFont="1" applyAlignment="1">
      <alignment horizontal="left" vertical="center" wrapText="1"/>
    </xf>
    <xf numFmtId="0" fontId="41" fillId="2" borderId="0" xfId="0" quotePrefix="1" applyFont="1" applyFill="1" applyAlignment="1">
      <alignment horizontal="left" vertical="center" wrapText="1"/>
    </xf>
    <xf numFmtId="0" fontId="41" fillId="2" borderId="4" xfId="0" applyFont="1" applyFill="1" applyBorder="1" applyAlignment="1">
      <alignment horizontal="left" vertical="center" wrapText="1"/>
    </xf>
    <xf numFmtId="0" fontId="41" fillId="2" borderId="0" xfId="0" applyFont="1" applyFill="1" applyBorder="1" applyAlignment="1">
      <alignment horizontal="left" vertical="center" wrapText="1"/>
    </xf>
    <xf numFmtId="0" fontId="41" fillId="2" borderId="0" xfId="0" quotePrefix="1" applyFont="1" applyFill="1" applyBorder="1" applyAlignment="1">
      <alignment horizontal="left" vertical="center" wrapText="1"/>
    </xf>
    <xf numFmtId="0" fontId="41" fillId="0" borderId="0" xfId="1" applyFont="1">
      <alignment horizontal="left" wrapText="1"/>
    </xf>
    <xf numFmtId="169" fontId="14" fillId="4" borderId="1" xfId="1" quotePrefix="1" applyNumberFormat="1" applyFont="1" applyFill="1" applyBorder="1" applyAlignment="1">
      <alignment horizontal="center" vertical="center" wrapText="1"/>
    </xf>
    <xf numFmtId="0" fontId="13" fillId="4" borderId="0" xfId="1" applyFont="1" applyFill="1">
      <alignment horizontal="left" wrapText="1"/>
    </xf>
    <xf numFmtId="0" fontId="13" fillId="4" borderId="2" xfId="1" applyFont="1" applyFill="1" applyBorder="1" applyAlignment="1"/>
    <xf numFmtId="165" fontId="13" fillId="4" borderId="0" xfId="1" applyNumberFormat="1" applyFont="1" applyFill="1" applyAlignment="1">
      <alignment horizontal="right" vertical="center"/>
    </xf>
    <xf numFmtId="166" fontId="13" fillId="4" borderId="0" xfId="1" applyNumberFormat="1" applyFont="1" applyFill="1" applyAlignment="1">
      <alignment horizontal="right" vertical="center" wrapText="1"/>
    </xf>
    <xf numFmtId="9" fontId="13" fillId="4" borderId="0" xfId="1" applyNumberFormat="1" applyFont="1" applyFill="1" applyAlignment="1">
      <alignment horizontal="right" vertical="center"/>
    </xf>
    <xf numFmtId="166" fontId="13" fillId="4" borderId="0" xfId="1" applyNumberFormat="1" applyFont="1" applyFill="1" applyAlignment="1">
      <alignment horizontal="right" vertical="center"/>
    </xf>
    <xf numFmtId="10" fontId="13" fillId="4" borderId="0" xfId="1" applyNumberFormat="1" applyFont="1" applyFill="1" applyAlignment="1">
      <alignment horizontal="right" vertical="center"/>
    </xf>
    <xf numFmtId="167" fontId="13" fillId="4" borderId="0" xfId="1" applyNumberFormat="1" applyFont="1" applyFill="1" applyAlignment="1">
      <alignment horizontal="right" vertical="center" wrapText="1"/>
    </xf>
    <xf numFmtId="166" fontId="13" fillId="4" borderId="0" xfId="2" applyNumberFormat="1" applyFont="1" applyFill="1" applyAlignment="1">
      <alignment horizontal="right" vertical="center" wrapText="1"/>
    </xf>
    <xf numFmtId="168" fontId="13" fillId="4" borderId="0" xfId="1" applyNumberFormat="1" applyFont="1" applyFill="1" applyAlignment="1">
      <alignment horizontal="right" vertical="center"/>
    </xf>
    <xf numFmtId="1" fontId="13" fillId="4" borderId="0" xfId="1" applyNumberFormat="1" applyFont="1" applyFill="1" applyAlignment="1">
      <alignment horizontal="right" vertical="center" wrapText="1"/>
    </xf>
    <xf numFmtId="0" fontId="13" fillId="4" borderId="3" xfId="1" applyFont="1" applyFill="1" applyBorder="1">
      <alignment horizontal="left" wrapText="1"/>
    </xf>
    <xf numFmtId="169" fontId="8" fillId="6" borderId="0" xfId="1" quotePrefix="1" applyNumberFormat="1" applyFont="1" applyFill="1" applyBorder="1" applyAlignment="1">
      <alignment horizontal="center" vertical="center" wrapText="1"/>
    </xf>
    <xf numFmtId="165" fontId="1" fillId="6" borderId="0" xfId="1" applyNumberFormat="1" applyFont="1" applyFill="1" applyAlignment="1">
      <alignment horizontal="right" vertical="center"/>
    </xf>
    <xf numFmtId="0" fontId="1" fillId="6" borderId="2" xfId="1" applyFont="1" applyFill="1" applyBorder="1" applyAlignment="1"/>
    <xf numFmtId="166" fontId="1" fillId="6" borderId="0" xfId="1" applyNumberFormat="1" applyFont="1" applyFill="1" applyAlignment="1">
      <alignment horizontal="right" vertical="center" wrapText="1"/>
    </xf>
    <xf numFmtId="9" fontId="1" fillId="6" borderId="0" xfId="1" applyNumberFormat="1" applyFont="1" applyFill="1" applyAlignment="1">
      <alignment horizontal="right" vertical="center"/>
    </xf>
    <xf numFmtId="166" fontId="1" fillId="6" borderId="0" xfId="1" applyNumberFormat="1" applyFont="1" applyFill="1" applyAlignment="1">
      <alignment horizontal="right" vertical="center"/>
    </xf>
    <xf numFmtId="10" fontId="1" fillId="6" borderId="0" xfId="1" applyNumberFormat="1" applyFont="1" applyFill="1" applyAlignment="1">
      <alignment horizontal="right" vertical="center"/>
    </xf>
    <xf numFmtId="167" fontId="1" fillId="6" borderId="0" xfId="1" applyNumberFormat="1" applyFont="1" applyFill="1" applyAlignment="1">
      <alignment horizontal="right" vertical="center" wrapText="1"/>
    </xf>
    <xf numFmtId="166" fontId="1" fillId="6" borderId="0" xfId="2" applyNumberFormat="1" applyFont="1" applyFill="1" applyAlignment="1">
      <alignment horizontal="right" vertical="center" wrapText="1"/>
    </xf>
    <xf numFmtId="168" fontId="1" fillId="6" borderId="0" xfId="1" applyNumberFormat="1" applyFont="1" applyFill="1" applyAlignment="1">
      <alignment horizontal="right" vertical="center"/>
    </xf>
    <xf numFmtId="1" fontId="1" fillId="6" borderId="0" xfId="1" applyNumberFormat="1" applyFont="1" applyFill="1" applyAlignment="1">
      <alignment horizontal="right" vertical="center" wrapText="1"/>
    </xf>
    <xf numFmtId="0" fontId="40" fillId="0" borderId="0" xfId="1" applyFont="1" applyAlignment="1">
      <alignment wrapText="1"/>
    </xf>
    <xf numFmtId="0" fontId="34" fillId="6" borderId="0" xfId="1" applyFont="1" applyFill="1">
      <alignment horizontal="left" wrapText="1"/>
    </xf>
    <xf numFmtId="0" fontId="42" fillId="2" borderId="0" xfId="0" applyFont="1" applyFill="1" applyBorder="1" applyAlignment="1">
      <alignment horizontal="left" vertical="center" wrapText="1"/>
    </xf>
    <xf numFmtId="0" fontId="42" fillId="2" borderId="0" xfId="0" quotePrefix="1" applyFont="1" applyFill="1" applyAlignment="1">
      <alignment horizontal="left" vertical="center" wrapText="1"/>
    </xf>
    <xf numFmtId="0" fontId="34" fillId="0" borderId="0" xfId="1" applyFont="1">
      <alignment horizontal="left" wrapText="1"/>
    </xf>
    <xf numFmtId="164" fontId="1" fillId="0" borderId="0" xfId="3" applyFont="1"/>
    <xf numFmtId="0" fontId="34" fillId="0" borderId="0" xfId="0" applyFont="1"/>
    <xf numFmtId="169" fontId="19" fillId="4" borderId="10" xfId="1" quotePrefix="1" applyNumberFormat="1" applyFont="1" applyFill="1" applyBorder="1" applyAlignment="1">
      <alignment horizontal="center" vertical="center" wrapText="1"/>
    </xf>
    <xf numFmtId="170" fontId="1" fillId="4" borderId="0" xfId="0" applyNumberFormat="1" applyFont="1" applyFill="1" applyBorder="1" applyAlignment="1">
      <alignment horizontal="right" vertical="center" indent="1"/>
    </xf>
    <xf numFmtId="170" fontId="8" fillId="4" borderId="0" xfId="0" applyNumberFormat="1" applyFont="1" applyFill="1" applyBorder="1" applyAlignment="1">
      <alignment horizontal="right" vertical="center" indent="1"/>
    </xf>
    <xf numFmtId="170" fontId="8" fillId="4" borderId="8" xfId="0" applyNumberFormat="1" applyFont="1" applyFill="1" applyBorder="1" applyAlignment="1">
      <alignment horizontal="right" vertical="center" indent="1"/>
    </xf>
    <xf numFmtId="0" fontId="13" fillId="6" borderId="0" xfId="0" applyFont="1" applyFill="1" applyBorder="1"/>
    <xf numFmtId="170" fontId="1" fillId="6" borderId="0" xfId="0" applyNumberFormat="1" applyFont="1" applyFill="1" applyBorder="1" applyAlignment="1">
      <alignment horizontal="right" vertical="center"/>
    </xf>
    <xf numFmtId="170" fontId="8" fillId="6" borderId="0" xfId="0" applyNumberFormat="1" applyFont="1" applyFill="1" applyBorder="1" applyAlignment="1">
      <alignment horizontal="right" vertical="center"/>
    </xf>
    <xf numFmtId="170" fontId="8" fillId="6" borderId="8" xfId="0" applyNumberFormat="1" applyFont="1" applyFill="1" applyBorder="1" applyAlignment="1">
      <alignment horizontal="right" vertical="center"/>
    </xf>
    <xf numFmtId="0" fontId="34" fillId="4" borderId="0" xfId="0" applyFont="1" applyFill="1"/>
    <xf numFmtId="0" fontId="1" fillId="0" borderId="0" xfId="0" applyFont="1" applyBorder="1" applyAlignment="1">
      <alignment horizontal="left" vertical="center" indent="1"/>
    </xf>
    <xf numFmtId="0" fontId="13" fillId="6" borderId="0" xfId="0" applyFont="1" applyFill="1"/>
    <xf numFmtId="171" fontId="1" fillId="4" borderId="0" xfId="5" applyNumberFormat="1" applyFont="1" applyFill="1" applyAlignment="1">
      <alignment horizontal="right" vertical="center"/>
    </xf>
    <xf numFmtId="10" fontId="1" fillId="4" borderId="0" xfId="2" applyNumberFormat="1" applyFont="1" applyFill="1" applyAlignment="1">
      <alignment horizontal="right" vertical="center"/>
    </xf>
    <xf numFmtId="0" fontId="1" fillId="4" borderId="0" xfId="0" applyFont="1" applyFill="1" applyBorder="1"/>
    <xf numFmtId="173" fontId="8" fillId="4" borderId="0" xfId="0" applyNumberFormat="1" applyFont="1" applyFill="1" applyBorder="1" applyAlignment="1">
      <alignment horizontal="right" vertical="center"/>
    </xf>
    <xf numFmtId="0" fontId="8" fillId="6" borderId="6" xfId="0" applyFont="1" applyFill="1" applyBorder="1" applyAlignment="1">
      <alignment vertical="center" wrapText="1"/>
    </xf>
    <xf numFmtId="0" fontId="13" fillId="6" borderId="0" xfId="0" applyFont="1" applyFill="1" applyAlignment="1"/>
    <xf numFmtId="171" fontId="1" fillId="6" borderId="0" xfId="5" applyNumberFormat="1" applyFont="1" applyFill="1" applyBorder="1" applyAlignment="1">
      <alignment vertical="center"/>
    </xf>
    <xf numFmtId="10" fontId="1" fillId="6" borderId="0" xfId="2" applyNumberFormat="1" applyFont="1" applyFill="1" applyBorder="1" applyAlignment="1">
      <alignment vertical="center"/>
    </xf>
    <xf numFmtId="171" fontId="8" fillId="6" borderId="0" xfId="5" applyNumberFormat="1" applyFont="1" applyFill="1" applyBorder="1" applyAlignment="1">
      <alignment vertical="center"/>
    </xf>
    <xf numFmtId="10" fontId="8" fillId="6" borderId="0" xfId="2" applyNumberFormat="1" applyFont="1" applyFill="1" applyBorder="1" applyAlignment="1">
      <alignment vertical="center"/>
    </xf>
    <xf numFmtId="0" fontId="13" fillId="6" borderId="0" xfId="0" applyFont="1" applyFill="1" applyBorder="1" applyAlignment="1"/>
    <xf numFmtId="172" fontId="1" fillId="6" borderId="0" xfId="0" applyNumberFormat="1" applyFont="1" applyFill="1" applyBorder="1" applyAlignment="1">
      <alignment vertical="center"/>
    </xf>
    <xf numFmtId="168" fontId="8" fillId="6" borderId="0" xfId="0" applyNumberFormat="1" applyFont="1" applyFill="1" applyBorder="1" applyAlignment="1">
      <alignment vertical="center"/>
    </xf>
    <xf numFmtId="0" fontId="13" fillId="6" borderId="8" xfId="0" applyFont="1" applyFill="1" applyBorder="1" applyAlignment="1"/>
    <xf numFmtId="10" fontId="8" fillId="6" borderId="8" xfId="2" applyNumberFormat="1" applyFont="1" applyFill="1" applyBorder="1" applyAlignment="1">
      <alignment vertical="center"/>
    </xf>
    <xf numFmtId="171" fontId="8" fillId="6" borderId="8" xfId="5" applyNumberFormat="1" applyFont="1" applyFill="1" applyBorder="1" applyAlignment="1">
      <alignment vertical="center"/>
    </xf>
    <xf numFmtId="0" fontId="40" fillId="6" borderId="6" xfId="0" applyFont="1" applyFill="1" applyBorder="1" applyAlignment="1">
      <alignment vertical="center" wrapText="1"/>
    </xf>
    <xf numFmtId="0" fontId="34" fillId="6" borderId="0" xfId="0" applyFont="1" applyFill="1" applyAlignment="1"/>
    <xf numFmtId="10" fontId="34" fillId="6" borderId="0" xfId="2" applyNumberFormat="1" applyFont="1" applyFill="1" applyBorder="1" applyAlignment="1">
      <alignment vertical="center"/>
    </xf>
    <xf numFmtId="10" fontId="40" fillId="6" borderId="0" xfId="2" applyNumberFormat="1" applyFont="1" applyFill="1" applyBorder="1" applyAlignment="1">
      <alignment vertical="center"/>
    </xf>
    <xf numFmtId="0" fontId="34" fillId="6" borderId="0" xfId="0" applyFont="1" applyFill="1" applyBorder="1" applyAlignment="1"/>
    <xf numFmtId="172" fontId="34" fillId="6" borderId="0" xfId="0" applyNumberFormat="1" applyFont="1" applyFill="1" applyBorder="1" applyAlignment="1">
      <alignment vertical="center"/>
    </xf>
    <xf numFmtId="168" fontId="40" fillId="6" borderId="0" xfId="0" applyNumberFormat="1" applyFont="1" applyFill="1" applyBorder="1" applyAlignment="1">
      <alignment vertical="center"/>
    </xf>
    <xf numFmtId="0" fontId="34" fillId="6" borderId="8" xfId="0" applyFont="1" applyFill="1" applyBorder="1" applyAlignment="1"/>
    <xf numFmtId="10" fontId="40" fillId="6" borderId="8" xfId="2" applyNumberFormat="1" applyFont="1" applyFill="1" applyBorder="1" applyAlignment="1">
      <alignment vertical="center"/>
    </xf>
    <xf numFmtId="171" fontId="40" fillId="6" borderId="8" xfId="5" applyNumberFormat="1" applyFont="1" applyFill="1" applyBorder="1" applyAlignment="1">
      <alignment vertical="center"/>
    </xf>
    <xf numFmtId="0" fontId="1" fillId="2" borderId="0" xfId="0" applyFont="1" applyFill="1" applyAlignment="1">
      <alignment horizontal="left" vertical="center" indent="1"/>
    </xf>
    <xf numFmtId="0" fontId="1" fillId="5" borderId="0" xfId="0" applyFont="1" applyFill="1" applyAlignment="1">
      <alignment horizontal="left" vertical="center" indent="1"/>
    </xf>
    <xf numFmtId="0" fontId="20" fillId="6" borderId="0" xfId="0" applyFont="1" applyFill="1"/>
    <xf numFmtId="0" fontId="44" fillId="0" borderId="0" xfId="0" applyFont="1"/>
    <xf numFmtId="170" fontId="38" fillId="0" borderId="0" xfId="0" applyNumberFormat="1" applyFont="1" applyBorder="1" applyAlignment="1">
      <alignment horizontal="right" vertical="center"/>
    </xf>
    <xf numFmtId="0" fontId="17" fillId="4" borderId="0" xfId="0" applyFont="1" applyFill="1"/>
    <xf numFmtId="168" fontId="17" fillId="0" borderId="0" xfId="0" applyNumberFormat="1" applyFont="1" applyFill="1"/>
    <xf numFmtId="166" fontId="17" fillId="0" borderId="0" xfId="4" applyNumberFormat="1" applyFont="1" applyBorder="1"/>
    <xf numFmtId="168" fontId="38" fillId="0" borderId="0" xfId="0" applyNumberFormat="1" applyFont="1" applyAlignment="1">
      <alignment vertical="center"/>
    </xf>
    <xf numFmtId="0" fontId="38" fillId="0" borderId="0" xfId="0" applyFont="1"/>
    <xf numFmtId="0" fontId="8" fillId="3" borderId="6" xfId="0" applyFont="1" applyFill="1" applyBorder="1" applyAlignment="1">
      <alignment horizontal="left" vertical="center" wrapText="1"/>
    </xf>
    <xf numFmtId="0" fontId="8" fillId="3" borderId="6"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38" fillId="0" borderId="0" xfId="0" applyFont="1" applyBorder="1"/>
    <xf numFmtId="0" fontId="17" fillId="0" borderId="0" xfId="0" applyFont="1" applyBorder="1"/>
    <xf numFmtId="0" fontId="8" fillId="3" borderId="6" xfId="0" applyFont="1" applyFill="1" applyBorder="1" applyAlignment="1">
      <alignment vertical="center" wrapText="1"/>
    </xf>
    <xf numFmtId="0" fontId="8" fillId="3" borderId="0" xfId="0" applyFont="1" applyFill="1" applyBorder="1" applyAlignment="1">
      <alignment vertical="center" wrapText="1"/>
    </xf>
    <xf numFmtId="166" fontId="33" fillId="0" borderId="0" xfId="4" applyNumberFormat="1" applyFont="1" applyBorder="1"/>
    <xf numFmtId="0" fontId="33" fillId="0" borderId="0" xfId="0" applyFont="1"/>
    <xf numFmtId="0" fontId="45" fillId="0" borderId="0" xfId="0" applyFont="1"/>
    <xf numFmtId="0" fontId="41" fillId="0" borderId="0" xfId="0" applyFont="1"/>
    <xf numFmtId="0" fontId="42" fillId="0" borderId="0" xfId="0" applyFont="1"/>
    <xf numFmtId="0" fontId="49" fillId="0" borderId="0" xfId="0" applyFont="1"/>
    <xf numFmtId="0" fontId="49" fillId="0" borderId="0" xfId="0" applyFont="1" applyAlignment="1">
      <alignment horizontal="right"/>
    </xf>
    <xf numFmtId="0" fontId="50" fillId="0" borderId="0" xfId="16" applyNumberFormat="1" applyFont="1" applyFill="1" applyBorder="1" applyAlignment="1">
      <alignment vertical="center"/>
    </xf>
    <xf numFmtId="0" fontId="51" fillId="0" borderId="0" xfId="16" applyNumberFormat="1" applyFont="1" applyBorder="1" applyAlignment="1"/>
    <xf numFmtId="0" fontId="51" fillId="0" borderId="0" xfId="16" applyNumberFormat="1" applyFont="1" applyFill="1" applyBorder="1" applyAlignment="1"/>
    <xf numFmtId="0" fontId="52" fillId="0" borderId="0" xfId="21" applyFont="1"/>
    <xf numFmtId="166" fontId="13" fillId="0" borderId="0" xfId="4" applyNumberFormat="1" applyFont="1" applyFill="1"/>
    <xf numFmtId="166" fontId="13" fillId="6" borderId="0" xfId="4" applyNumberFormat="1" applyFont="1" applyFill="1"/>
    <xf numFmtId="0" fontId="34" fillId="6" borderId="0" xfId="0" applyFont="1" applyFill="1"/>
    <xf numFmtId="168" fontId="40" fillId="4" borderId="8" xfId="0" applyNumberFormat="1" applyFont="1" applyFill="1" applyBorder="1" applyAlignment="1">
      <alignment vertical="center"/>
    </xf>
    <xf numFmtId="168" fontId="34" fillId="0" borderId="0" xfId="0" applyNumberFormat="1" applyFont="1"/>
    <xf numFmtId="0" fontId="1" fillId="6" borderId="0" xfId="0" applyFont="1" applyFill="1"/>
    <xf numFmtId="9" fontId="13" fillId="0" borderId="0" xfId="0" applyNumberFormat="1" applyFont="1" applyFill="1" applyBorder="1"/>
    <xf numFmtId="9" fontId="40" fillId="0" borderId="8" xfId="4" applyFont="1" applyFill="1" applyBorder="1" applyAlignment="1">
      <alignment vertical="center"/>
    </xf>
    <xf numFmtId="0" fontId="37" fillId="0" borderId="0" xfId="0" applyFont="1"/>
    <xf numFmtId="0" fontId="53" fillId="0" borderId="0" xfId="0" applyFont="1" applyBorder="1" applyAlignment="1">
      <alignment horizontal="center" vertical="center"/>
    </xf>
    <xf numFmtId="0" fontId="53" fillId="0" borderId="0" xfId="0" applyFont="1" applyBorder="1" applyAlignment="1">
      <alignment vertical="center"/>
    </xf>
    <xf numFmtId="0" fontId="54" fillId="0" borderId="0" xfId="0" applyFont="1"/>
    <xf numFmtId="169" fontId="8" fillId="4" borderId="6" xfId="1" quotePrefix="1" applyNumberFormat="1" applyFont="1" applyFill="1" applyBorder="1" applyAlignment="1">
      <alignment horizontal="center" vertical="center" wrapText="1"/>
    </xf>
    <xf numFmtId="169" fontId="8" fillId="6" borderId="6" xfId="1" quotePrefix="1" applyNumberFormat="1" applyFont="1" applyFill="1" applyBorder="1" applyAlignment="1">
      <alignment horizontal="center" vertical="center" wrapText="1"/>
    </xf>
    <xf numFmtId="169" fontId="8" fillId="0" borderId="6" xfId="1" quotePrefix="1" applyNumberFormat="1" applyFont="1" applyBorder="1" applyAlignment="1">
      <alignment horizontal="center" vertical="center" wrapText="1"/>
    </xf>
    <xf numFmtId="169" fontId="8" fillId="4" borderId="6" xfId="1" quotePrefix="1" applyNumberFormat="1" applyFont="1" applyFill="1" applyBorder="1" applyAlignment="1">
      <alignment horizontal="center" vertical="center" wrapText="1"/>
    </xf>
    <xf numFmtId="0" fontId="42" fillId="2" borderId="4" xfId="0" applyFont="1" applyFill="1" applyBorder="1" applyAlignment="1">
      <alignment horizontal="left" vertical="center" wrapText="1"/>
    </xf>
    <xf numFmtId="0" fontId="34" fillId="0" borderId="0" xfId="1" applyFont="1" applyAlignment="1">
      <alignment horizontal="justify" vertical="center" wrapText="1"/>
    </xf>
    <xf numFmtId="2" fontId="34" fillId="0" borderId="0" xfId="1" applyNumberFormat="1" applyFont="1">
      <alignment horizontal="left" wrapText="1"/>
    </xf>
    <xf numFmtId="0" fontId="34" fillId="6" borderId="2" xfId="1" applyFont="1" applyFill="1" applyBorder="1" applyAlignment="1"/>
    <xf numFmtId="0" fontId="1" fillId="6" borderId="0" xfId="0" applyFont="1" applyFill="1" applyBorder="1"/>
    <xf numFmtId="0" fontId="34" fillId="0" borderId="0" xfId="0" applyFont="1" applyFill="1" applyBorder="1"/>
    <xf numFmtId="0" fontId="1" fillId="0" borderId="0" xfId="0" applyFont="1" applyFill="1"/>
    <xf numFmtId="0" fontId="1" fillId="6" borderId="0" xfId="0" applyFont="1" applyFill="1" applyAlignment="1"/>
    <xf numFmtId="0" fontId="1" fillId="6" borderId="0" xfId="0" applyFont="1" applyFill="1" applyBorder="1" applyAlignment="1"/>
    <xf numFmtId="0" fontId="1" fillId="6" borderId="8" xfId="0" applyFont="1" applyFill="1" applyBorder="1" applyAlignment="1"/>
    <xf numFmtId="0" fontId="1" fillId="0" borderId="0" xfId="0" applyFont="1" applyFill="1" applyBorder="1" applyAlignment="1"/>
    <xf numFmtId="0" fontId="1" fillId="0" borderId="0" xfId="0" applyFont="1" applyAlignment="1"/>
    <xf numFmtId="0" fontId="34" fillId="0" borderId="0" xfId="0" applyFont="1" applyFill="1" applyBorder="1" applyAlignment="1"/>
    <xf numFmtId="0" fontId="34" fillId="0" borderId="0" xfId="0" applyFont="1" applyAlignment="1"/>
    <xf numFmtId="0" fontId="17" fillId="6" borderId="0" xfId="0" applyFont="1" applyFill="1"/>
    <xf numFmtId="9" fontId="17" fillId="6" borderId="0" xfId="4" applyFont="1" applyFill="1"/>
    <xf numFmtId="169" fontId="8" fillId="6" borderId="6" xfId="1" quotePrefix="1" applyNumberFormat="1" applyFont="1" applyFill="1" applyBorder="1" applyAlignment="1">
      <alignment horizontal="center" vertical="center" wrapText="1"/>
    </xf>
    <xf numFmtId="165" fontId="1" fillId="4" borderId="0" xfId="1" applyNumberFormat="1" applyFont="1" applyFill="1" applyAlignment="1">
      <alignment horizontal="right" vertical="center"/>
    </xf>
    <xf numFmtId="0" fontId="1" fillId="4" borderId="2" xfId="1" applyFont="1" applyFill="1" applyBorder="1" applyAlignment="1"/>
    <xf numFmtId="166" fontId="1" fillId="4" borderId="0" xfId="1" applyNumberFormat="1" applyFont="1" applyFill="1" applyAlignment="1">
      <alignment horizontal="right" vertical="center" wrapText="1"/>
    </xf>
    <xf numFmtId="9" fontId="1" fillId="4" borderId="0" xfId="1" applyNumberFormat="1" applyFont="1" applyFill="1" applyAlignment="1">
      <alignment horizontal="right" vertical="center"/>
    </xf>
    <xf numFmtId="166" fontId="1" fillId="4" borderId="0" xfId="1" applyNumberFormat="1" applyFont="1" applyFill="1" applyAlignment="1">
      <alignment horizontal="right" vertical="center"/>
    </xf>
    <xf numFmtId="10" fontId="1" fillId="4" borderId="0" xfId="1" applyNumberFormat="1" applyFont="1" applyFill="1" applyAlignment="1">
      <alignment horizontal="right" vertical="center"/>
    </xf>
    <xf numFmtId="167" fontId="1" fillId="4" borderId="0" xfId="1" applyNumberFormat="1" applyFont="1" applyFill="1" applyAlignment="1">
      <alignment horizontal="right" vertical="center" wrapText="1"/>
    </xf>
    <xf numFmtId="166" fontId="1" fillId="4" borderId="0" xfId="2" applyNumberFormat="1" applyFont="1" applyFill="1" applyAlignment="1">
      <alignment horizontal="right" vertical="center" wrapText="1"/>
    </xf>
    <xf numFmtId="168" fontId="1" fillId="4" borderId="0" xfId="1" applyNumberFormat="1" applyFont="1" applyFill="1" applyAlignment="1">
      <alignment horizontal="right" vertical="center"/>
    </xf>
    <xf numFmtId="1" fontId="1" fillId="4" borderId="0" xfId="1" applyNumberFormat="1" applyFont="1" applyFill="1" applyAlignment="1">
      <alignment horizontal="right" vertical="center" wrapText="1"/>
    </xf>
    <xf numFmtId="169" fontId="40" fillId="2" borderId="6" xfId="1" quotePrefix="1" applyNumberFormat="1" applyFont="1" applyFill="1" applyBorder="1" applyAlignment="1">
      <alignment horizontal="center" vertical="center" wrapText="1"/>
    </xf>
    <xf numFmtId="0" fontId="14" fillId="0" borderId="0" xfId="0" applyFont="1" applyBorder="1" applyAlignment="1">
      <alignment horizontal="center"/>
    </xf>
    <xf numFmtId="169" fontId="14" fillId="6" borderId="6" xfId="1" quotePrefix="1" applyNumberFormat="1" applyFont="1" applyFill="1" applyBorder="1" applyAlignment="1">
      <alignment horizontal="center" vertical="center" wrapText="1"/>
    </xf>
    <xf numFmtId="169" fontId="14" fillId="4" borderId="6" xfId="1" quotePrefix="1" applyNumberFormat="1" applyFont="1" applyFill="1" applyBorder="1" applyAlignment="1">
      <alignment horizontal="center" vertical="center" wrapText="1"/>
    </xf>
    <xf numFmtId="168" fontId="20" fillId="4" borderId="0" xfId="0" applyNumberFormat="1" applyFont="1" applyFill="1" applyAlignment="1">
      <alignment vertical="center"/>
    </xf>
    <xf numFmtId="168" fontId="20" fillId="4" borderId="0" xfId="0" applyNumberFormat="1" applyFont="1" applyFill="1"/>
    <xf numFmtId="168" fontId="20" fillId="6" borderId="0" xfId="0" applyNumberFormat="1" applyFont="1" applyFill="1" applyAlignment="1">
      <alignment vertical="center"/>
    </xf>
    <xf numFmtId="168" fontId="21" fillId="4" borderId="0" xfId="0" applyNumberFormat="1" applyFont="1" applyFill="1" applyAlignment="1">
      <alignment vertical="center"/>
    </xf>
    <xf numFmtId="168" fontId="21" fillId="6" borderId="0" xfId="0" applyNumberFormat="1" applyFont="1" applyFill="1" applyAlignment="1">
      <alignment vertical="center"/>
    </xf>
    <xf numFmtId="168" fontId="21" fillId="4" borderId="8" xfId="0" applyNumberFormat="1" applyFont="1" applyFill="1" applyBorder="1" applyAlignment="1">
      <alignment vertical="center"/>
    </xf>
    <xf numFmtId="168" fontId="21" fillId="6" borderId="8" xfId="0" applyNumberFormat="1" applyFont="1" applyFill="1" applyBorder="1" applyAlignment="1">
      <alignment vertical="center"/>
    </xf>
    <xf numFmtId="9" fontId="17" fillId="4" borderId="0" xfId="4" applyFont="1" applyFill="1"/>
    <xf numFmtId="168" fontId="20" fillId="4" borderId="0" xfId="0" applyNumberFormat="1" applyFont="1" applyFill="1" applyBorder="1" applyAlignment="1">
      <alignment vertical="center"/>
    </xf>
    <xf numFmtId="168" fontId="20" fillId="6" borderId="0" xfId="0" applyNumberFormat="1" applyFont="1" applyFill="1" applyBorder="1" applyAlignment="1">
      <alignment vertical="center"/>
    </xf>
    <xf numFmtId="168" fontId="13" fillId="4" borderId="0" xfId="0" applyNumberFormat="1" applyFont="1" applyFill="1" applyAlignment="1">
      <alignment vertical="center"/>
    </xf>
    <xf numFmtId="168" fontId="13" fillId="6" borderId="0" xfId="0" applyNumberFormat="1" applyFont="1" applyFill="1" applyAlignment="1">
      <alignment vertical="center"/>
    </xf>
    <xf numFmtId="166" fontId="13" fillId="4" borderId="0" xfId="4" applyNumberFormat="1" applyFont="1" applyFill="1"/>
    <xf numFmtId="168" fontId="14" fillId="4" borderId="8" xfId="0" applyNumberFormat="1" applyFont="1" applyFill="1" applyBorder="1" applyAlignment="1">
      <alignment vertical="center"/>
    </xf>
    <xf numFmtId="168" fontId="14" fillId="6" borderId="8" xfId="0" applyNumberFormat="1" applyFont="1" applyFill="1" applyBorder="1" applyAlignment="1">
      <alignment vertical="center"/>
    </xf>
    <xf numFmtId="167" fontId="13" fillId="4" borderId="0" xfId="0" applyNumberFormat="1" applyFont="1" applyFill="1" applyAlignment="1">
      <alignment vertical="center"/>
    </xf>
    <xf numFmtId="167" fontId="14" fillId="4" borderId="8" xfId="0" applyNumberFormat="1" applyFont="1" applyFill="1" applyBorder="1" applyAlignment="1">
      <alignment vertical="center"/>
    </xf>
    <xf numFmtId="169" fontId="14" fillId="4" borderId="0" xfId="1" quotePrefix="1" applyNumberFormat="1" applyFont="1" applyFill="1" applyBorder="1" applyAlignment="1">
      <alignment horizontal="center" vertical="center" wrapText="1"/>
    </xf>
    <xf numFmtId="9" fontId="13" fillId="4" borderId="0" xfId="4" applyFont="1" applyFill="1" applyAlignment="1">
      <alignment vertical="center"/>
    </xf>
    <xf numFmtId="9" fontId="14" fillId="0" borderId="8" xfId="4" applyFont="1" applyFill="1" applyBorder="1" applyAlignment="1">
      <alignment vertical="center"/>
    </xf>
    <xf numFmtId="3" fontId="13" fillId="4" borderId="0" xfId="3" applyNumberFormat="1" applyFont="1" applyFill="1" applyAlignment="1">
      <alignment vertical="center"/>
    </xf>
    <xf numFmtId="166" fontId="13" fillId="4" borderId="0" xfId="4" applyNumberFormat="1" applyFont="1" applyFill="1" applyAlignment="1">
      <alignment vertical="center"/>
    </xf>
    <xf numFmtId="167" fontId="13" fillId="6" borderId="0" xfId="0" applyNumberFormat="1" applyFont="1" applyFill="1" applyAlignment="1">
      <alignment vertical="center"/>
    </xf>
    <xf numFmtId="167" fontId="14" fillId="6" borderId="8" xfId="0" applyNumberFormat="1" applyFont="1" applyFill="1" applyBorder="1" applyAlignment="1">
      <alignment vertical="center"/>
    </xf>
    <xf numFmtId="169" fontId="14" fillId="6" borderId="0" xfId="1" quotePrefix="1" applyNumberFormat="1" applyFont="1" applyFill="1" applyBorder="1" applyAlignment="1">
      <alignment horizontal="center" vertical="center" wrapText="1"/>
    </xf>
    <xf numFmtId="9" fontId="13" fillId="6" borderId="0" xfId="4" applyFont="1" applyFill="1" applyAlignment="1">
      <alignment vertical="center"/>
    </xf>
    <xf numFmtId="3" fontId="13" fillId="6" borderId="0" xfId="3" applyNumberFormat="1" applyFont="1" applyFill="1" applyAlignment="1">
      <alignment vertical="center"/>
    </xf>
    <xf numFmtId="166" fontId="13" fillId="6" borderId="0" xfId="4" applyNumberFormat="1" applyFont="1" applyFill="1" applyAlignment="1">
      <alignment vertical="center"/>
    </xf>
    <xf numFmtId="169" fontId="40" fillId="0" borderId="6" xfId="1" quotePrefix="1" applyNumberFormat="1" applyFont="1" applyBorder="1" applyAlignment="1">
      <alignment horizontal="center" vertical="center" wrapText="1"/>
    </xf>
    <xf numFmtId="0" fontId="40" fillId="0" borderId="0" xfId="0" applyFont="1" applyBorder="1" applyAlignment="1">
      <alignment horizontal="center"/>
    </xf>
    <xf numFmtId="168" fontId="39" fillId="0" borderId="8" xfId="0" applyNumberFormat="1" applyFont="1" applyBorder="1" applyAlignment="1">
      <alignment vertical="center"/>
    </xf>
    <xf numFmtId="168" fontId="34" fillId="0" borderId="0" xfId="0" applyNumberFormat="1" applyFont="1" applyAlignment="1">
      <alignment vertical="center"/>
    </xf>
    <xf numFmtId="166" fontId="34" fillId="0" borderId="0" xfId="4" applyNumberFormat="1" applyFont="1"/>
    <xf numFmtId="168" fontId="40" fillId="0" borderId="8" xfId="0" applyNumberFormat="1" applyFont="1" applyBorder="1" applyAlignment="1">
      <alignment vertical="center"/>
    </xf>
    <xf numFmtId="168" fontId="34" fillId="0" borderId="0" xfId="0" applyNumberFormat="1" applyFont="1" applyFill="1" applyAlignment="1">
      <alignment vertical="center"/>
    </xf>
    <xf numFmtId="168" fontId="40" fillId="0" borderId="8" xfId="0" applyNumberFormat="1" applyFont="1" applyFill="1" applyBorder="1" applyAlignment="1">
      <alignment vertical="center"/>
    </xf>
    <xf numFmtId="167" fontId="34" fillId="0" borderId="0" xfId="0" applyNumberFormat="1" applyFont="1" applyAlignment="1">
      <alignment vertical="center"/>
    </xf>
    <xf numFmtId="167" fontId="40" fillId="0" borderId="8" xfId="0" applyNumberFormat="1" applyFont="1" applyBorder="1" applyAlignment="1">
      <alignment vertical="center"/>
    </xf>
    <xf numFmtId="169" fontId="40" fillId="0" borderId="0" xfId="1" quotePrefix="1" applyNumberFormat="1" applyFont="1" applyBorder="1" applyAlignment="1">
      <alignment horizontal="center" vertical="center" wrapText="1"/>
    </xf>
    <xf numFmtId="9" fontId="34" fillId="0" borderId="0" xfId="0" applyNumberFormat="1" applyFont="1" applyBorder="1"/>
    <xf numFmtId="3" fontId="34" fillId="0" borderId="0" xfId="3" applyNumberFormat="1" applyFont="1" applyFill="1" applyAlignment="1">
      <alignment vertical="center"/>
    </xf>
    <xf numFmtId="3" fontId="34" fillId="0" borderId="0" xfId="0" applyNumberFormat="1" applyFont="1"/>
    <xf numFmtId="166" fontId="34" fillId="0" borderId="0" xfId="4" applyNumberFormat="1" applyFont="1" applyFill="1" applyAlignment="1">
      <alignment vertical="center"/>
    </xf>
    <xf numFmtId="169" fontId="8" fillId="4" borderId="6" xfId="1" quotePrefix="1" applyNumberFormat="1" applyFont="1" applyFill="1" applyBorder="1" applyAlignment="1">
      <alignment horizontal="center" vertical="center" wrapText="1"/>
    </xf>
    <xf numFmtId="169" fontId="8" fillId="4" borderId="6" xfId="1" quotePrefix="1" applyNumberFormat="1" applyFont="1" applyFill="1" applyBorder="1" applyAlignment="1">
      <alignment horizontal="center" vertical="center" wrapText="1"/>
    </xf>
    <xf numFmtId="0" fontId="1" fillId="4" borderId="0" xfId="1" applyFont="1" applyFill="1">
      <alignment horizontal="left" wrapText="1"/>
    </xf>
    <xf numFmtId="0" fontId="1" fillId="4" borderId="3" xfId="1" applyFont="1" applyFill="1" applyBorder="1">
      <alignment horizontal="left" wrapText="1"/>
    </xf>
    <xf numFmtId="0" fontId="8" fillId="0" borderId="0" xfId="0" applyFont="1" applyBorder="1" applyAlignment="1">
      <alignment horizontal="center"/>
    </xf>
    <xf numFmtId="168" fontId="17" fillId="4" borderId="0" xfId="0" applyNumberFormat="1" applyFont="1" applyFill="1"/>
    <xf numFmtId="167" fontId="1" fillId="4" borderId="0" xfId="0" applyNumberFormat="1" applyFont="1" applyFill="1" applyAlignment="1">
      <alignment vertical="center"/>
    </xf>
    <xf numFmtId="167" fontId="8" fillId="4" borderId="8" xfId="0" applyNumberFormat="1" applyFont="1" applyFill="1" applyBorder="1" applyAlignment="1">
      <alignment vertical="center"/>
    </xf>
    <xf numFmtId="169" fontId="8" fillId="4" borderId="0" xfId="1" quotePrefix="1" applyNumberFormat="1" applyFont="1" applyFill="1" applyBorder="1" applyAlignment="1">
      <alignment horizontal="center" vertical="center" wrapText="1"/>
    </xf>
    <xf numFmtId="9" fontId="1" fillId="4" borderId="0" xfId="4" applyFont="1" applyFill="1" applyAlignment="1">
      <alignment vertical="center"/>
    </xf>
    <xf numFmtId="167" fontId="1" fillId="0" borderId="0" xfId="0" applyNumberFormat="1" applyFont="1"/>
    <xf numFmtId="0" fontId="53" fillId="0" borderId="0" xfId="0" applyFont="1"/>
    <xf numFmtId="166" fontId="1" fillId="0" borderId="0" xfId="0" applyNumberFormat="1" applyFont="1" applyAlignment="1">
      <alignment horizontal="right"/>
    </xf>
    <xf numFmtId="3" fontId="1" fillId="4" borderId="0" xfId="3" applyNumberFormat="1" applyFont="1" applyFill="1" applyAlignment="1">
      <alignment vertical="center"/>
    </xf>
    <xf numFmtId="166" fontId="1" fillId="4" borderId="0" xfId="4" applyNumberFormat="1" applyFont="1" applyFill="1" applyAlignment="1">
      <alignment vertical="center"/>
    </xf>
    <xf numFmtId="169" fontId="8" fillId="4" borderId="6" xfId="1" quotePrefix="1" applyNumberFormat="1" applyFont="1" applyFill="1" applyBorder="1" applyAlignment="1">
      <alignment horizontal="center" vertical="center" wrapText="1"/>
    </xf>
    <xf numFmtId="169" fontId="8" fillId="4" borderId="6" xfId="1" quotePrefix="1" applyNumberFormat="1" applyFont="1" applyFill="1" applyBorder="1" applyAlignment="1">
      <alignment horizontal="center" vertical="center" wrapText="1"/>
    </xf>
    <xf numFmtId="170" fontId="34" fillId="0" borderId="0" xfId="0" applyNumberFormat="1" applyFont="1" applyBorder="1" applyAlignment="1">
      <alignment horizontal="right" vertical="center"/>
    </xf>
    <xf numFmtId="170" fontId="40" fillId="0" borderId="0" xfId="0" applyNumberFormat="1" applyFont="1" applyBorder="1" applyAlignment="1">
      <alignment horizontal="right" vertical="center"/>
    </xf>
    <xf numFmtId="168" fontId="34" fillId="6" borderId="0" xfId="5" applyNumberFormat="1" applyFont="1" applyFill="1" applyBorder="1" applyAlignment="1">
      <alignment vertical="center"/>
    </xf>
    <xf numFmtId="168" fontId="40" fillId="6" borderId="0" xfId="5" applyNumberFormat="1" applyFont="1" applyFill="1" applyBorder="1" applyAlignment="1">
      <alignment vertical="center"/>
    </xf>
    <xf numFmtId="168" fontId="38" fillId="0" borderId="0" xfId="0" applyNumberFormat="1" applyFont="1" applyFill="1"/>
    <xf numFmtId="168" fontId="39" fillId="0" borderId="0" xfId="0" applyNumberFormat="1" applyFont="1" applyFill="1" applyAlignment="1">
      <alignment vertical="center"/>
    </xf>
    <xf numFmtId="166" fontId="38" fillId="0" borderId="0" xfId="4" applyNumberFormat="1" applyFont="1" applyAlignment="1">
      <alignment vertical="center"/>
    </xf>
    <xf numFmtId="168" fontId="39" fillId="0" borderId="0" xfId="0" applyNumberFormat="1" applyFont="1" applyAlignment="1">
      <alignment vertical="center"/>
    </xf>
    <xf numFmtId="168" fontId="17" fillId="4" borderId="0" xfId="3" applyNumberFormat="1" applyFont="1" applyFill="1" applyBorder="1" applyAlignment="1">
      <alignment horizontal="right" vertical="center"/>
    </xf>
    <xf numFmtId="168" fontId="18" fillId="4" borderId="8" xfId="3" applyNumberFormat="1" applyFont="1" applyFill="1" applyBorder="1" applyAlignment="1">
      <alignment horizontal="right" vertical="center"/>
    </xf>
    <xf numFmtId="169" fontId="8" fillId="0" borderId="6" xfId="1" quotePrefix="1" applyNumberFormat="1" applyFont="1" applyBorder="1" applyAlignment="1">
      <alignment horizontal="center" vertical="center" wrapText="1"/>
    </xf>
    <xf numFmtId="169" fontId="8" fillId="4" borderId="6" xfId="1" quotePrefix="1" applyNumberFormat="1" applyFont="1" applyFill="1" applyBorder="1" applyAlignment="1">
      <alignment horizontal="center" vertical="center" wrapText="1"/>
    </xf>
    <xf numFmtId="0" fontId="48" fillId="0" borderId="0" xfId="21" applyNumberFormat="1" applyBorder="1" applyAlignment="1"/>
    <xf numFmtId="0" fontId="33" fillId="2" borderId="0" xfId="0" applyFont="1" applyFill="1" applyBorder="1" applyAlignment="1">
      <alignment horizontal="left" vertical="center" wrapText="1"/>
    </xf>
    <xf numFmtId="0" fontId="33" fillId="2" borderId="0" xfId="0" quotePrefix="1" applyFont="1" applyFill="1" applyAlignment="1">
      <alignment horizontal="left" vertical="center" wrapText="1"/>
    </xf>
    <xf numFmtId="1" fontId="34" fillId="0" borderId="0" xfId="0" applyNumberFormat="1" applyFont="1"/>
    <xf numFmtId="170" fontId="13" fillId="4" borderId="0" xfId="0" applyNumberFormat="1" applyFont="1" applyFill="1" applyBorder="1" applyAlignment="1">
      <alignment horizontal="right" vertical="center" indent="1"/>
    </xf>
    <xf numFmtId="170" fontId="14" fillId="4" borderId="0" xfId="0" applyNumberFormat="1" applyFont="1" applyFill="1" applyBorder="1" applyAlignment="1">
      <alignment horizontal="right" vertical="center" indent="1"/>
    </xf>
    <xf numFmtId="170" fontId="14" fillId="4" borderId="8" xfId="0" applyNumberFormat="1" applyFont="1" applyFill="1" applyBorder="1" applyAlignment="1">
      <alignment horizontal="right" vertical="center" indent="1"/>
    </xf>
    <xf numFmtId="3" fontId="1" fillId="4" borderId="0" xfId="5" applyNumberFormat="1" applyFont="1" applyFill="1" applyBorder="1" applyAlignment="1">
      <alignment horizontal="right" vertical="center"/>
    </xf>
    <xf numFmtId="3" fontId="8" fillId="4" borderId="0" xfId="5" applyNumberFormat="1" applyFont="1" applyFill="1" applyBorder="1" applyAlignment="1">
      <alignment horizontal="right" vertical="center"/>
    </xf>
    <xf numFmtId="3" fontId="1" fillId="4" borderId="0" xfId="0" applyNumberFormat="1" applyFont="1" applyFill="1" applyBorder="1"/>
    <xf numFmtId="169" fontId="14" fillId="2" borderId="6" xfId="1" quotePrefix="1" applyNumberFormat="1" applyFont="1" applyFill="1" applyBorder="1" applyAlignment="1">
      <alignment horizontal="center" vertical="center" wrapText="1"/>
    </xf>
    <xf numFmtId="168" fontId="21" fillId="4" borderId="0" xfId="0" applyNumberFormat="1" applyFont="1" applyFill="1"/>
    <xf numFmtId="0" fontId="0" fillId="0" borderId="0" xfId="0" applyFont="1"/>
    <xf numFmtId="168" fontId="20" fillId="4" borderId="0" xfId="3" applyNumberFormat="1" applyFont="1" applyFill="1" applyBorder="1" applyAlignment="1">
      <alignment horizontal="right" vertical="center"/>
    </xf>
    <xf numFmtId="168" fontId="21" fillId="4" borderId="8" xfId="3" applyNumberFormat="1" applyFont="1" applyFill="1" applyBorder="1" applyAlignment="1">
      <alignment horizontal="right" vertical="center"/>
    </xf>
    <xf numFmtId="9" fontId="20" fillId="4" borderId="0" xfId="4" applyFont="1" applyFill="1"/>
    <xf numFmtId="168" fontId="20" fillId="0" borderId="0" xfId="0" applyNumberFormat="1" applyFont="1" applyAlignment="1">
      <alignment vertical="center"/>
    </xf>
    <xf numFmtId="169" fontId="8" fillId="6" borderId="6" xfId="1" quotePrefix="1" applyNumberFormat="1" applyFont="1" applyFill="1" applyBorder="1" applyAlignment="1">
      <alignment horizontal="center" vertical="center" wrapText="1"/>
    </xf>
    <xf numFmtId="0" fontId="57" fillId="0" borderId="0" xfId="0" applyFont="1" applyAlignment="1">
      <alignment horizontal="center"/>
    </xf>
    <xf numFmtId="170" fontId="56" fillId="0" borderId="0" xfId="0" applyNumberFormat="1" applyFont="1" applyBorder="1" applyAlignment="1">
      <alignment horizontal="center" vertical="center"/>
    </xf>
    <xf numFmtId="0" fontId="0" fillId="2" borderId="0" xfId="0" applyFill="1"/>
    <xf numFmtId="0" fontId="8" fillId="7" borderId="0" xfId="11" applyFont="1" applyFill="1" applyAlignment="1">
      <alignment vertical="center"/>
    </xf>
    <xf numFmtId="0" fontId="1" fillId="7" borderId="0" xfId="11" applyFont="1" applyFill="1" applyAlignment="1">
      <alignment vertical="center"/>
    </xf>
    <xf numFmtId="0" fontId="1" fillId="7" borderId="0" xfId="11" quotePrefix="1" applyFont="1" applyFill="1" applyAlignment="1">
      <alignment horizontal="left" vertical="center"/>
    </xf>
    <xf numFmtId="0" fontId="8" fillId="7" borderId="0" xfId="11" quotePrefix="1" applyFont="1" applyFill="1" applyAlignment="1">
      <alignment horizontal="left" vertical="center"/>
    </xf>
    <xf numFmtId="168" fontId="8" fillId="4" borderId="0" xfId="5" applyNumberFormat="1" applyFont="1" applyFill="1" applyBorder="1" applyAlignment="1">
      <alignment horizontal="right" vertical="center"/>
    </xf>
    <xf numFmtId="168" fontId="1" fillId="4" borderId="0" xfId="5" applyNumberFormat="1" applyFont="1" applyFill="1" applyBorder="1" applyAlignment="1">
      <alignment horizontal="right" vertical="center"/>
    </xf>
    <xf numFmtId="166" fontId="1" fillId="4" borderId="0" xfId="4" applyNumberFormat="1" applyFont="1" applyFill="1" applyBorder="1" applyAlignment="1">
      <alignment horizontal="right" vertical="center"/>
    </xf>
    <xf numFmtId="168" fontId="13" fillId="2" borderId="0" xfId="0" applyNumberFormat="1" applyFont="1" applyFill="1"/>
    <xf numFmtId="168" fontId="14" fillId="2" borderId="0" xfId="0" applyNumberFormat="1" applyFont="1" applyFill="1"/>
    <xf numFmtId="0" fontId="8" fillId="2" borderId="11" xfId="0" applyFont="1" applyFill="1" applyBorder="1" applyAlignment="1">
      <alignment horizontal="center" vertical="center" wrapText="1"/>
    </xf>
    <xf numFmtId="166" fontId="1" fillId="4" borderId="0" xfId="4" quotePrefix="1" applyNumberFormat="1" applyFont="1" applyFill="1" applyBorder="1" applyAlignment="1">
      <alignment horizontal="right" vertical="center"/>
    </xf>
    <xf numFmtId="166" fontId="13" fillId="2" borderId="0" xfId="0" applyNumberFormat="1" applyFont="1" applyFill="1"/>
    <xf numFmtId="0" fontId="59" fillId="6" borderId="2" xfId="1" applyFont="1" applyFill="1" applyBorder="1" applyAlignment="1">
      <alignment horizontal="center"/>
    </xf>
    <xf numFmtId="0" fontId="59" fillId="4" borderId="2" xfId="1" applyFont="1" applyFill="1" applyBorder="1" applyAlignment="1">
      <alignment horizontal="center"/>
    </xf>
    <xf numFmtId="169" fontId="8" fillId="6" borderId="6" xfId="1" quotePrefix="1" applyNumberFormat="1" applyFont="1" applyFill="1" applyBorder="1" applyAlignment="1">
      <alignment horizontal="center" vertical="center" wrapText="1"/>
    </xf>
    <xf numFmtId="169" fontId="8" fillId="6" borderId="0" xfId="1" quotePrefix="1" applyNumberFormat="1" applyFont="1" applyFill="1" applyBorder="1" applyAlignment="1">
      <alignment horizontal="center" vertical="center" wrapText="1"/>
    </xf>
    <xf numFmtId="9" fontId="18" fillId="4" borderId="8" xfId="4" applyFont="1" applyFill="1" applyBorder="1"/>
    <xf numFmtId="9" fontId="18" fillId="6" borderId="8" xfId="4" applyFont="1" applyFill="1" applyBorder="1"/>
    <xf numFmtId="0" fontId="34" fillId="2" borderId="0" xfId="0" applyFont="1" applyFill="1"/>
    <xf numFmtId="0" fontId="40" fillId="6" borderId="6" xfId="0" applyFont="1" applyFill="1" applyBorder="1" applyAlignment="1">
      <alignment horizontal="center" vertical="center" wrapText="1"/>
    </xf>
    <xf numFmtId="171" fontId="34" fillId="6" borderId="0" xfId="5" applyNumberFormat="1" applyFont="1" applyFill="1" applyBorder="1" applyAlignment="1">
      <alignment horizontal="right" vertical="center"/>
    </xf>
    <xf numFmtId="168" fontId="40" fillId="6" borderId="0" xfId="5" applyNumberFormat="1" applyFont="1" applyFill="1" applyBorder="1" applyAlignment="1">
      <alignment horizontal="right" vertical="center"/>
    </xf>
    <xf numFmtId="168" fontId="34" fillId="6" borderId="0" xfId="5" applyNumberFormat="1" applyFont="1" applyFill="1" applyBorder="1" applyAlignment="1">
      <alignment horizontal="right" vertical="center"/>
    </xf>
    <xf numFmtId="3" fontId="34" fillId="6" borderId="0" xfId="5" applyNumberFormat="1" applyFont="1" applyFill="1" applyBorder="1" applyAlignment="1">
      <alignment horizontal="right" vertical="center"/>
    </xf>
    <xf numFmtId="166" fontId="34" fillId="6" borderId="0" xfId="4" applyNumberFormat="1" applyFont="1" applyFill="1" applyBorder="1" applyAlignment="1">
      <alignment horizontal="right" vertical="center"/>
    </xf>
    <xf numFmtId="0" fontId="44" fillId="2" borderId="0" xfId="0" applyFont="1" applyFill="1"/>
    <xf numFmtId="169" fontId="8" fillId="0" borderId="6" xfId="1" quotePrefix="1" applyNumberFormat="1" applyFont="1" applyBorder="1" applyAlignment="1">
      <alignment horizontal="center" vertical="center" wrapText="1"/>
    </xf>
    <xf numFmtId="169" fontId="8" fillId="6" borderId="6" xfId="1" quotePrefix="1" applyNumberFormat="1" applyFont="1" applyFill="1" applyBorder="1" applyAlignment="1">
      <alignment horizontal="center" vertical="center" wrapText="1"/>
    </xf>
    <xf numFmtId="169" fontId="8" fillId="4" borderId="6" xfId="1" quotePrefix="1" applyNumberFormat="1" applyFont="1" applyFill="1" applyBorder="1" applyAlignment="1">
      <alignment horizontal="center" vertical="center" wrapText="1"/>
    </xf>
    <xf numFmtId="0" fontId="60" fillId="0" borderId="0" xfId="1" applyFont="1" applyAlignment="1">
      <alignment wrapText="1"/>
    </xf>
    <xf numFmtId="0" fontId="61" fillId="0" borderId="0" xfId="1" applyFont="1">
      <alignment horizontal="left" wrapText="1"/>
    </xf>
    <xf numFmtId="0" fontId="61" fillId="0" borderId="2" xfId="1" applyFont="1" applyBorder="1" applyAlignment="1"/>
    <xf numFmtId="165" fontId="61" fillId="0" borderId="0" xfId="1" applyNumberFormat="1" applyFont="1" applyAlignment="1">
      <alignment horizontal="right" vertical="center"/>
    </xf>
    <xf numFmtId="166" fontId="61" fillId="0" borderId="0" xfId="1" applyNumberFormat="1" applyFont="1" applyAlignment="1">
      <alignment horizontal="right" vertical="center" wrapText="1"/>
    </xf>
    <xf numFmtId="9" fontId="61" fillId="0" borderId="0" xfId="1" applyNumberFormat="1" applyFont="1" applyAlignment="1">
      <alignment horizontal="right" vertical="center"/>
    </xf>
    <xf numFmtId="166" fontId="61" fillId="0" borderId="0" xfId="1" applyNumberFormat="1" applyFont="1" applyAlignment="1">
      <alignment horizontal="right" vertical="center"/>
    </xf>
    <xf numFmtId="167" fontId="61" fillId="0" borderId="0" xfId="1" applyNumberFormat="1" applyFont="1" applyAlignment="1">
      <alignment horizontal="right" vertical="center" wrapText="1"/>
    </xf>
    <xf numFmtId="166" fontId="61" fillId="0" borderId="0" xfId="2" applyNumberFormat="1" applyFont="1" applyAlignment="1">
      <alignment horizontal="right" vertical="center" wrapText="1"/>
    </xf>
    <xf numFmtId="168" fontId="61" fillId="0" borderId="0" xfId="1" applyNumberFormat="1" applyFont="1" applyAlignment="1">
      <alignment horizontal="right" vertical="center"/>
    </xf>
    <xf numFmtId="1" fontId="61" fillId="0" borderId="0" xfId="1" applyNumberFormat="1" applyFont="1" applyAlignment="1">
      <alignment horizontal="right" vertical="center" wrapText="1"/>
    </xf>
    <xf numFmtId="0" fontId="61" fillId="0" borderId="3" xfId="1" applyFont="1" applyBorder="1">
      <alignment horizontal="left" wrapText="1"/>
    </xf>
    <xf numFmtId="0" fontId="62" fillId="2" borderId="0" xfId="0" applyFont="1" applyFill="1" applyAlignment="1">
      <alignment horizontal="left" vertical="center" wrapText="1"/>
    </xf>
    <xf numFmtId="0" fontId="62" fillId="2" borderId="0" xfId="0" quotePrefix="1" applyFont="1" applyFill="1" applyAlignment="1">
      <alignment horizontal="left" vertical="center" wrapText="1"/>
    </xf>
    <xf numFmtId="0" fontId="61" fillId="0" borderId="0" xfId="1" applyFont="1" applyAlignment="1">
      <alignment horizontal="justify" vertical="center" wrapText="1"/>
    </xf>
    <xf numFmtId="2" fontId="61" fillId="0" borderId="0" xfId="1" applyNumberFormat="1" applyFont="1">
      <alignment horizontal="left" wrapText="1"/>
    </xf>
    <xf numFmtId="169" fontId="60" fillId="0" borderId="1" xfId="1" applyNumberFormat="1" applyFont="1" applyBorder="1" applyAlignment="1">
      <alignment horizontal="center" vertical="center" wrapText="1"/>
    </xf>
    <xf numFmtId="169" fontId="63" fillId="0" borderId="1" xfId="1" quotePrefix="1" applyNumberFormat="1" applyFont="1" applyBorder="1" applyAlignment="1">
      <alignment horizontal="center" vertical="center" wrapText="1"/>
    </xf>
    <xf numFmtId="0" fontId="64" fillId="0" borderId="0" xfId="1" applyFont="1">
      <alignment horizontal="left" wrapText="1"/>
    </xf>
    <xf numFmtId="0" fontId="64" fillId="0" borderId="2" xfId="1" applyFont="1" applyBorder="1" applyAlignment="1"/>
    <xf numFmtId="165" fontId="65" fillId="0" borderId="0" xfId="1" applyNumberFormat="1" applyFont="1" applyAlignment="1">
      <alignment horizontal="right" vertical="center"/>
    </xf>
    <xf numFmtId="0" fontId="65" fillId="0" borderId="2" xfId="1" applyFont="1" applyBorder="1" applyAlignment="1"/>
    <xf numFmtId="166" fontId="65" fillId="0" borderId="0" xfId="1" applyNumberFormat="1" applyFont="1" applyAlignment="1">
      <alignment horizontal="right" vertical="center" wrapText="1"/>
    </xf>
    <xf numFmtId="9" fontId="65" fillId="0" borderId="0" xfId="1" applyNumberFormat="1" applyFont="1" applyAlignment="1">
      <alignment horizontal="right" vertical="center"/>
    </xf>
    <xf numFmtId="166" fontId="65" fillId="0" borderId="0" xfId="1" applyNumberFormat="1" applyFont="1" applyAlignment="1">
      <alignment horizontal="right" vertical="center"/>
    </xf>
    <xf numFmtId="10" fontId="65" fillId="0" borderId="0" xfId="1" applyNumberFormat="1" applyFont="1" applyAlignment="1">
      <alignment horizontal="right" vertical="center"/>
    </xf>
    <xf numFmtId="167" fontId="65" fillId="0" borderId="0" xfId="1" applyNumberFormat="1" applyFont="1" applyAlignment="1">
      <alignment horizontal="right" vertical="center" wrapText="1"/>
    </xf>
    <xf numFmtId="166" fontId="65" fillId="0" borderId="0" xfId="2" applyNumberFormat="1" applyFont="1" applyAlignment="1">
      <alignment horizontal="right" vertical="center" wrapText="1"/>
    </xf>
    <xf numFmtId="168" fontId="65" fillId="0" borderId="0" xfId="1" applyNumberFormat="1" applyFont="1" applyAlignment="1">
      <alignment horizontal="right" vertical="center"/>
    </xf>
    <xf numFmtId="1" fontId="65" fillId="0" borderId="0" xfId="1" applyNumberFormat="1" applyFont="1" applyAlignment="1">
      <alignment horizontal="right" vertical="center" wrapText="1"/>
    </xf>
    <xf numFmtId="0" fontId="64" fillId="0" borderId="3" xfId="1" applyFont="1" applyBorder="1">
      <alignment horizontal="left" wrapText="1"/>
    </xf>
    <xf numFmtId="0" fontId="62" fillId="2" borderId="4" xfId="0" applyFont="1" applyFill="1" applyBorder="1" applyAlignment="1">
      <alignment horizontal="left" vertical="center" wrapText="1"/>
    </xf>
    <xf numFmtId="0" fontId="8" fillId="4" borderId="6" xfId="0" applyFont="1" applyFill="1" applyBorder="1" applyAlignment="1">
      <alignment vertical="center" wrapText="1"/>
    </xf>
    <xf numFmtId="0" fontId="1" fillId="4" borderId="0" xfId="0" applyFont="1" applyFill="1" applyAlignment="1"/>
    <xf numFmtId="168" fontId="1" fillId="4" borderId="0" xfId="5" applyNumberFormat="1" applyFont="1" applyFill="1" applyBorder="1" applyAlignment="1">
      <alignment vertical="center"/>
    </xf>
    <xf numFmtId="10" fontId="1" fillId="4" borderId="0" xfId="2" applyNumberFormat="1" applyFont="1" applyFill="1" applyBorder="1" applyAlignment="1">
      <alignment vertical="center"/>
    </xf>
    <xf numFmtId="168" fontId="8" fillId="4" borderId="0" xfId="5" applyNumberFormat="1" applyFont="1" applyFill="1" applyBorder="1" applyAlignment="1">
      <alignment vertical="center"/>
    </xf>
    <xf numFmtId="10" fontId="8" fillId="4" borderId="0" xfId="2" applyNumberFormat="1" applyFont="1" applyFill="1" applyBorder="1" applyAlignment="1">
      <alignment vertical="center"/>
    </xf>
    <xf numFmtId="0" fontId="1" fillId="4" borderId="0" xfId="0" applyFont="1" applyFill="1" applyBorder="1" applyAlignment="1"/>
    <xf numFmtId="172" fontId="1" fillId="4" borderId="0" xfId="0" applyNumberFormat="1" applyFont="1" applyFill="1" applyBorder="1" applyAlignment="1">
      <alignment vertical="center"/>
    </xf>
    <xf numFmtId="168" fontId="8" fillId="4" borderId="0" xfId="0" applyNumberFormat="1" applyFont="1" applyFill="1" applyBorder="1" applyAlignment="1">
      <alignment vertical="center"/>
    </xf>
    <xf numFmtId="0" fontId="1" fillId="4" borderId="8" xfId="0" applyFont="1" applyFill="1" applyBorder="1" applyAlignment="1"/>
    <xf numFmtId="10" fontId="8" fillId="4" borderId="8" xfId="2" applyNumberFormat="1" applyFont="1" applyFill="1" applyBorder="1" applyAlignment="1">
      <alignment vertical="center"/>
    </xf>
    <xf numFmtId="171" fontId="8" fillId="4" borderId="8" xfId="5" applyNumberFormat="1" applyFont="1" applyFill="1" applyBorder="1" applyAlignment="1">
      <alignment vertical="center"/>
    </xf>
    <xf numFmtId="166" fontId="34" fillId="6" borderId="0" xfId="4" quotePrefix="1" applyNumberFormat="1" applyFont="1" applyFill="1" applyBorder="1" applyAlignment="1">
      <alignment horizontal="right" vertical="center"/>
    </xf>
    <xf numFmtId="169" fontId="8" fillId="0" borderId="6" xfId="1" quotePrefix="1" applyNumberFormat="1" applyFont="1" applyBorder="1" applyAlignment="1">
      <alignment horizontal="center" vertical="center" wrapText="1"/>
    </xf>
    <xf numFmtId="169" fontId="8" fillId="6" borderId="6" xfId="1" quotePrefix="1"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168" fontId="38" fillId="0" borderId="0" xfId="0" applyNumberFormat="1" applyFont="1" applyBorder="1" applyAlignment="1">
      <alignment vertical="center"/>
    </xf>
    <xf numFmtId="9" fontId="38" fillId="0" borderId="0" xfId="4" applyFont="1" applyFill="1"/>
    <xf numFmtId="9" fontId="39" fillId="0" borderId="8" xfId="4" applyFont="1" applyFill="1" applyBorder="1"/>
    <xf numFmtId="169" fontId="8" fillId="4" borderId="6" xfId="1" quotePrefix="1" applyNumberFormat="1" applyFont="1" applyFill="1" applyBorder="1" applyAlignment="1">
      <alignment horizontal="center" vertical="center" wrapText="1"/>
    </xf>
    <xf numFmtId="169" fontId="8" fillId="0" borderId="6" xfId="1" quotePrefix="1" applyNumberFormat="1" applyFont="1" applyBorder="1" applyAlignment="1">
      <alignment horizontal="center" vertical="center" wrapText="1"/>
    </xf>
    <xf numFmtId="169" fontId="8" fillId="6" borderId="6" xfId="1" quotePrefix="1" applyNumberFormat="1" applyFont="1" applyFill="1" applyBorder="1" applyAlignment="1">
      <alignment horizontal="center" vertical="center" wrapText="1"/>
    </xf>
    <xf numFmtId="169" fontId="8" fillId="4" borderId="0" xfId="1" quotePrefix="1" applyNumberFormat="1" applyFont="1" applyFill="1" applyBorder="1" applyAlignment="1">
      <alignment horizontal="center" vertical="center" wrapText="1"/>
    </xf>
    <xf numFmtId="169" fontId="40" fillId="4" borderId="1" xfId="1" quotePrefix="1" applyNumberFormat="1" applyFont="1" applyFill="1" applyBorder="1" applyAlignment="1">
      <alignment horizontal="center" vertical="center" wrapText="1"/>
    </xf>
    <xf numFmtId="0" fontId="34" fillId="4" borderId="0" xfId="1" applyFont="1" applyFill="1">
      <alignment horizontal="left" wrapText="1"/>
    </xf>
    <xf numFmtId="0" fontId="4" fillId="4" borderId="2" xfId="1" applyFont="1" applyFill="1" applyBorder="1" applyAlignment="1"/>
    <xf numFmtId="165" fontId="34" fillId="4" borderId="0" xfId="1" applyNumberFormat="1" applyFont="1" applyFill="1" applyAlignment="1">
      <alignment horizontal="right" vertical="center"/>
    </xf>
    <xf numFmtId="166" fontId="34" fillId="4" borderId="0" xfId="1" applyNumberFormat="1" applyFont="1" applyFill="1" applyAlignment="1">
      <alignment horizontal="right" vertical="center" wrapText="1"/>
    </xf>
    <xf numFmtId="0" fontId="34" fillId="4" borderId="2" xfId="1" applyFont="1" applyFill="1" applyBorder="1" applyAlignment="1"/>
    <xf numFmtId="9" fontId="34" fillId="4" borderId="0" xfId="1" applyNumberFormat="1" applyFont="1" applyFill="1" applyAlignment="1">
      <alignment horizontal="right" vertical="center"/>
    </xf>
    <xf numFmtId="166" fontId="34" fillId="4" borderId="0" xfId="1" applyNumberFormat="1" applyFont="1" applyFill="1" applyAlignment="1">
      <alignment horizontal="right" vertical="center"/>
    </xf>
    <xf numFmtId="10" fontId="34" fillId="4" borderId="0" xfId="1" applyNumberFormat="1" applyFont="1" applyFill="1" applyAlignment="1">
      <alignment horizontal="right" vertical="center"/>
    </xf>
    <xf numFmtId="167" fontId="34" fillId="4" borderId="0" xfId="1" applyNumberFormat="1" applyFont="1" applyFill="1" applyAlignment="1">
      <alignment horizontal="right" vertical="center" wrapText="1"/>
    </xf>
    <xf numFmtId="166" fontId="34" fillId="4" borderId="0" xfId="2" applyNumberFormat="1" applyFont="1" applyFill="1" applyAlignment="1">
      <alignment horizontal="right" vertical="center" wrapText="1"/>
    </xf>
    <xf numFmtId="168" fontId="34" fillId="4" borderId="0" xfId="1" applyNumberFormat="1" applyFont="1" applyFill="1" applyAlignment="1">
      <alignment horizontal="right" vertical="center"/>
    </xf>
    <xf numFmtId="169" fontId="40" fillId="4" borderId="6" xfId="1" quotePrefix="1" applyNumberFormat="1" applyFont="1" applyFill="1" applyBorder="1" applyAlignment="1">
      <alignment horizontal="center" vertical="center" wrapText="1"/>
    </xf>
    <xf numFmtId="170" fontId="34" fillId="4" borderId="0" xfId="0" applyNumberFormat="1" applyFont="1" applyFill="1" applyBorder="1" applyAlignment="1">
      <alignment horizontal="right" vertical="center" indent="1"/>
    </xf>
    <xf numFmtId="170" fontId="40" fillId="4" borderId="0" xfId="0" applyNumberFormat="1" applyFont="1" applyFill="1" applyBorder="1" applyAlignment="1">
      <alignment horizontal="right" vertical="center" indent="1"/>
    </xf>
    <xf numFmtId="170" fontId="40" fillId="4" borderId="8" xfId="0" applyNumberFormat="1" applyFont="1" applyFill="1" applyBorder="1" applyAlignment="1">
      <alignment horizontal="right" vertical="center" indent="1"/>
    </xf>
    <xf numFmtId="0" fontId="17" fillId="0" borderId="0" xfId="0" applyNumberFormat="1" applyFont="1" applyAlignment="1">
      <alignment vertical="center"/>
    </xf>
    <xf numFmtId="0" fontId="38" fillId="4" borderId="0" xfId="0" applyFont="1" applyFill="1"/>
    <xf numFmtId="168" fontId="38" fillId="4" borderId="0" xfId="0" applyNumberFormat="1" applyFont="1" applyFill="1"/>
    <xf numFmtId="168" fontId="38" fillId="4" borderId="0" xfId="0" applyNumberFormat="1" applyFont="1" applyFill="1" applyAlignment="1">
      <alignment vertical="center"/>
    </xf>
    <xf numFmtId="168" fontId="39" fillId="4" borderId="0" xfId="0" applyNumberFormat="1" applyFont="1" applyFill="1" applyAlignment="1">
      <alignment vertical="center"/>
    </xf>
    <xf numFmtId="168" fontId="39" fillId="4" borderId="8" xfId="0" applyNumberFormat="1" applyFont="1" applyFill="1" applyBorder="1" applyAlignment="1">
      <alignment vertical="center"/>
    </xf>
    <xf numFmtId="168" fontId="38" fillId="4" borderId="0" xfId="3" applyNumberFormat="1" applyFont="1" applyFill="1" applyBorder="1" applyAlignment="1">
      <alignment horizontal="right" vertical="center"/>
    </xf>
    <xf numFmtId="168" fontId="39" fillId="4" borderId="8" xfId="3" applyNumberFormat="1" applyFont="1" applyFill="1" applyBorder="1" applyAlignment="1">
      <alignment horizontal="right" vertical="center"/>
    </xf>
    <xf numFmtId="9" fontId="38" fillId="4" borderId="0" xfId="4" applyFont="1" applyFill="1"/>
    <xf numFmtId="9" fontId="39" fillId="4" borderId="8" xfId="4" applyFont="1" applyFill="1" applyBorder="1"/>
    <xf numFmtId="168" fontId="38" fillId="4" borderId="0" xfId="0" applyNumberFormat="1" applyFont="1" applyFill="1" applyBorder="1" applyAlignment="1">
      <alignment vertical="center"/>
    </xf>
    <xf numFmtId="168" fontId="34" fillId="4" borderId="0" xfId="0" applyNumberFormat="1" applyFont="1" applyFill="1" applyAlignment="1">
      <alignment vertical="center"/>
    </xf>
    <xf numFmtId="166" fontId="34" fillId="4" borderId="0" xfId="4" applyNumberFormat="1" applyFont="1" applyFill="1"/>
    <xf numFmtId="167" fontId="34" fillId="4" borderId="0" xfId="0" applyNumberFormat="1" applyFont="1" applyFill="1" applyAlignment="1">
      <alignment vertical="center"/>
    </xf>
    <xf numFmtId="167" fontId="40" fillId="4" borderId="8" xfId="0" applyNumberFormat="1" applyFont="1" applyFill="1" applyBorder="1" applyAlignment="1">
      <alignment vertical="center"/>
    </xf>
    <xf numFmtId="169" fontId="40" fillId="4" borderId="0" xfId="1" quotePrefix="1" applyNumberFormat="1" applyFont="1" applyFill="1" applyBorder="1" applyAlignment="1">
      <alignment horizontal="center" vertical="center" wrapText="1"/>
    </xf>
    <xf numFmtId="9" fontId="34" fillId="4" borderId="0" xfId="4" applyFont="1" applyFill="1" applyAlignment="1">
      <alignment vertical="center"/>
    </xf>
    <xf numFmtId="167" fontId="34" fillId="0" borderId="0" xfId="0" applyNumberFormat="1" applyFont="1"/>
    <xf numFmtId="166" fontId="34" fillId="0" borderId="0" xfId="0" applyNumberFormat="1" applyFont="1" applyAlignment="1">
      <alignment horizontal="right"/>
    </xf>
    <xf numFmtId="3" fontId="34" fillId="4" borderId="0" xfId="3" applyNumberFormat="1" applyFont="1" applyFill="1" applyAlignment="1">
      <alignment vertical="center"/>
    </xf>
    <xf numFmtId="166" fontId="34" fillId="4" borderId="0" xfId="4" applyNumberFormat="1" applyFont="1" applyFill="1" applyAlignment="1">
      <alignment vertical="center"/>
    </xf>
    <xf numFmtId="166" fontId="34" fillId="4" borderId="0" xfId="1" quotePrefix="1" applyNumberFormat="1" applyFont="1" applyFill="1" applyAlignment="1">
      <alignment horizontal="right" vertical="center"/>
    </xf>
    <xf numFmtId="0" fontId="44" fillId="0" borderId="0" xfId="0" applyFont="1" applyFill="1"/>
    <xf numFmtId="169" fontId="8" fillId="0" borderId="6" xfId="1" quotePrefix="1" applyNumberFormat="1" applyFont="1" applyFill="1" applyBorder="1" applyAlignment="1">
      <alignment horizontal="center" vertical="center" wrapText="1"/>
    </xf>
    <xf numFmtId="0" fontId="17" fillId="0" borderId="0" xfId="0" applyFont="1" applyFill="1"/>
    <xf numFmtId="168" fontId="20" fillId="0" borderId="0" xfId="0" applyNumberFormat="1" applyFont="1" applyFill="1" applyAlignment="1">
      <alignment vertical="center"/>
    </xf>
    <xf numFmtId="168" fontId="20" fillId="0" borderId="0" xfId="0" applyNumberFormat="1" applyFont="1" applyFill="1" applyBorder="1" applyAlignment="1">
      <alignment vertical="center"/>
    </xf>
    <xf numFmtId="168" fontId="21" fillId="0" borderId="8" xfId="0" applyNumberFormat="1" applyFont="1" applyFill="1" applyBorder="1" applyAlignment="1">
      <alignment vertical="center"/>
    </xf>
    <xf numFmtId="0" fontId="57" fillId="0" borderId="0" xfId="0" applyFont="1" applyFill="1" applyAlignment="1">
      <alignment horizontal="center"/>
    </xf>
    <xf numFmtId="0" fontId="38" fillId="0" borderId="0" xfId="0" applyFont="1" applyFill="1" applyBorder="1"/>
    <xf numFmtId="0" fontId="38" fillId="0" borderId="0" xfId="0" applyFont="1" applyFill="1"/>
    <xf numFmtId="9" fontId="17" fillId="0" borderId="0" xfId="4" applyFont="1" applyFill="1"/>
    <xf numFmtId="9" fontId="18" fillId="0" borderId="8" xfId="4" applyFont="1" applyFill="1" applyBorder="1"/>
    <xf numFmtId="166" fontId="34" fillId="4" borderId="0" xfId="4" quotePrefix="1" applyNumberFormat="1" applyFont="1" applyFill="1" applyAlignment="1">
      <alignment horizontal="right"/>
    </xf>
    <xf numFmtId="0" fontId="10" fillId="0" borderId="0" xfId="0" applyFont="1" applyBorder="1" applyAlignment="1">
      <alignment horizontal="left" vertical="center" indent="2"/>
    </xf>
    <xf numFmtId="168" fontId="10" fillId="0" borderId="0" xfId="0" applyNumberFormat="1" applyFont="1" applyFill="1" applyAlignment="1">
      <alignment vertical="center"/>
    </xf>
    <xf numFmtId="168" fontId="10" fillId="0" borderId="0" xfId="0" applyNumberFormat="1" applyFont="1" applyAlignment="1">
      <alignment vertical="center"/>
    </xf>
    <xf numFmtId="168" fontId="66" fillId="0" borderId="0" xfId="0" applyNumberFormat="1" applyFont="1" applyFill="1" applyAlignment="1">
      <alignment vertical="center"/>
    </xf>
    <xf numFmtId="0" fontId="67" fillId="0" borderId="0" xfId="0" applyFont="1"/>
    <xf numFmtId="168" fontId="10" fillId="4" borderId="0" xfId="0" applyNumberFormat="1" applyFont="1" applyFill="1" applyAlignment="1">
      <alignment vertical="center"/>
    </xf>
    <xf numFmtId="168" fontId="67" fillId="4" borderId="0" xfId="0" applyNumberFormat="1" applyFont="1" applyFill="1" applyAlignment="1">
      <alignment vertical="center"/>
    </xf>
    <xf numFmtId="168" fontId="67" fillId="6" borderId="0" xfId="0" applyNumberFormat="1" applyFont="1" applyFill="1" applyAlignment="1">
      <alignment vertical="center"/>
    </xf>
    <xf numFmtId="168" fontId="66" fillId="4" borderId="0" xfId="0" applyNumberFormat="1" applyFont="1" applyFill="1" applyAlignment="1">
      <alignment vertical="center"/>
    </xf>
    <xf numFmtId="0" fontId="10" fillId="0" borderId="9" xfId="0" applyFont="1" applyBorder="1" applyAlignment="1">
      <alignment horizontal="left" vertical="center" indent="2"/>
    </xf>
    <xf numFmtId="168" fontId="10" fillId="0" borderId="9" xfId="0" applyNumberFormat="1" applyFont="1" applyFill="1" applyBorder="1" applyAlignment="1">
      <alignment vertical="center"/>
    </xf>
    <xf numFmtId="168" fontId="10" fillId="0" borderId="9" xfId="0" applyNumberFormat="1" applyFont="1" applyBorder="1" applyAlignment="1">
      <alignment vertical="center"/>
    </xf>
    <xf numFmtId="168" fontId="66" fillId="0" borderId="9" xfId="0" applyNumberFormat="1" applyFont="1" applyFill="1" applyBorder="1" applyAlignment="1">
      <alignment vertical="center"/>
    </xf>
    <xf numFmtId="168" fontId="10" fillId="4" borderId="9" xfId="0" applyNumberFormat="1" applyFont="1" applyFill="1" applyBorder="1" applyAlignment="1">
      <alignment vertical="center"/>
    </xf>
    <xf numFmtId="168" fontId="67" fillId="4" borderId="9" xfId="0" applyNumberFormat="1" applyFont="1" applyFill="1" applyBorder="1" applyAlignment="1">
      <alignment vertical="center"/>
    </xf>
    <xf numFmtId="168" fontId="67" fillId="6" borderId="9" xfId="0" applyNumberFormat="1" applyFont="1" applyFill="1" applyBorder="1" applyAlignment="1">
      <alignment vertical="center"/>
    </xf>
    <xf numFmtId="168" fontId="66" fillId="4" borderId="9" xfId="0" applyNumberFormat="1" applyFont="1" applyFill="1" applyBorder="1" applyAlignment="1">
      <alignment vertical="center"/>
    </xf>
    <xf numFmtId="0" fontId="14" fillId="0" borderId="6" xfId="0" applyFont="1" applyBorder="1" applyAlignment="1">
      <alignment horizontal="center"/>
    </xf>
    <xf numFmtId="169" fontId="8" fillId="0" borderId="6" xfId="1" quotePrefix="1" applyNumberFormat="1" applyFont="1" applyBorder="1" applyAlignment="1">
      <alignment horizontal="center" vertical="center" wrapText="1"/>
    </xf>
    <xf numFmtId="169" fontId="8" fillId="4" borderId="6" xfId="1" quotePrefix="1" applyNumberFormat="1" applyFont="1" applyFill="1" applyBorder="1" applyAlignment="1">
      <alignment horizontal="center" vertical="center" wrapText="1"/>
    </xf>
    <xf numFmtId="169" fontId="40" fillId="6" borderId="6" xfId="1" quotePrefix="1" applyNumberFormat="1" applyFont="1" applyFill="1" applyBorder="1" applyAlignment="1">
      <alignment horizontal="center" vertical="center" wrapText="1"/>
    </xf>
    <xf numFmtId="0" fontId="14" fillId="0" borderId="0" xfId="0" applyFont="1" applyFill="1" applyAlignment="1">
      <alignment horizontal="center" vertical="center" textRotation="90"/>
    </xf>
    <xf numFmtId="0" fontId="8" fillId="2" borderId="0"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7" xfId="0" applyFont="1" applyFill="1" applyBorder="1" applyAlignment="1">
      <alignment horizontal="left" vertical="center" wrapText="1"/>
    </xf>
    <xf numFmtId="169" fontId="8" fillId="6" borderId="6" xfId="1" quotePrefix="1" applyNumberFormat="1" applyFont="1" applyFill="1" applyBorder="1" applyAlignment="1">
      <alignment horizontal="center" vertical="center" wrapText="1"/>
    </xf>
    <xf numFmtId="0" fontId="14" fillId="0" borderId="7" xfId="0" applyFont="1" applyBorder="1" applyAlignment="1">
      <alignment horizontal="center"/>
    </xf>
    <xf numFmtId="0" fontId="8" fillId="3" borderId="6" xfId="0" applyFont="1" applyFill="1" applyBorder="1" applyAlignment="1">
      <alignment horizontal="center" vertical="center" wrapText="1"/>
    </xf>
    <xf numFmtId="0" fontId="14" fillId="2" borderId="0" xfId="0" applyFont="1" applyFill="1" applyAlignment="1">
      <alignment horizontal="center"/>
    </xf>
    <xf numFmtId="169" fontId="40" fillId="6" borderId="0" xfId="1" quotePrefix="1" applyNumberFormat="1" applyFont="1" applyFill="1" applyBorder="1" applyAlignment="1">
      <alignment horizontal="center" vertical="center" wrapText="1"/>
    </xf>
    <xf numFmtId="169" fontId="8" fillId="4" borderId="0" xfId="1" quotePrefix="1" applyNumberFormat="1" applyFont="1" applyFill="1" applyBorder="1" applyAlignment="1">
      <alignment horizontal="center" vertical="center" wrapText="1"/>
    </xf>
    <xf numFmtId="166" fontId="13" fillId="4" borderId="0" xfId="4" applyNumberFormat="1" applyFont="1" applyFill="1" applyBorder="1" applyAlignment="1">
      <alignment horizontal="right" vertical="center" indent="1"/>
    </xf>
    <xf numFmtId="178" fontId="13" fillId="0" borderId="0" xfId="3" applyNumberFormat="1" applyFont="1"/>
  </cellXfs>
  <cellStyles count="22">
    <cellStyle name="Comma" xfId="3" builtinId="3"/>
    <cellStyle name="Comma 2" xfId="9" xr:uid="{9E2ED7FC-7446-4D5C-A09D-CEEA56872DBA}"/>
    <cellStyle name="Comma 3" xfId="20" xr:uid="{1195A667-DA49-4288-9205-FF163742F9BF}"/>
    <cellStyle name="Hyperlink" xfId="21" builtinId="8"/>
    <cellStyle name="Normal" xfId="0" builtinId="0"/>
    <cellStyle name="Normal 10" xfId="11" xr:uid="{CB63CA60-E7A9-4C3F-8503-D31495AD59C4}"/>
    <cellStyle name="Normal 10 36" xfId="5" xr:uid="{1673371C-BA2C-4384-ADFB-7F2FFACAF750}"/>
    <cellStyle name="Normal 10 36 2" xfId="12" xr:uid="{B1B55154-7F5B-4F83-BF13-CB48F1DB12C3}"/>
    <cellStyle name="Normal 100 5" xfId="13" xr:uid="{10D2FE27-3966-4322-A953-0856AFEA38DA}"/>
    <cellStyle name="Normal 158 2" xfId="14" xr:uid="{84E839A5-2430-4DBB-8EAE-F00E7443CD53}"/>
    <cellStyle name="Normal 2" xfId="1" xr:uid="{7794E74B-0E08-4508-9CA4-E2E4170FA9ED}"/>
    <cellStyle name="Normal 3" xfId="6" xr:uid="{ADA58C01-1C09-4EE4-BF3C-4CBD7AE55971}"/>
    <cellStyle name="Normal 3 2" xfId="18" xr:uid="{6A9259D7-EEC5-4895-880E-F4026ABE7784}"/>
    <cellStyle name="Normal 4" xfId="10" xr:uid="{032204BF-5B6A-4181-9AFB-34C3EBAA3020}"/>
    <cellStyle name="Normal 5" xfId="8" xr:uid="{4A5470CB-7978-4400-8BB2-57B2BE28CC1A}"/>
    <cellStyle name="Normal 6" xfId="16" xr:uid="{CE877F8F-5C4B-4367-8AD8-EA159EC69C57}"/>
    <cellStyle name="Percent" xfId="4" builtinId="5"/>
    <cellStyle name="Percent 2" xfId="2" xr:uid="{A208C672-BF9F-4899-8C4B-37F523776F59}"/>
    <cellStyle name="Percent 2 2" xfId="19" xr:uid="{59237E31-78F4-4258-9CEE-0F76F64511C4}"/>
    <cellStyle name="Percent 3" xfId="7" xr:uid="{40B32CDD-0490-4F6E-AEFC-BFE56D9471C5}"/>
    <cellStyle name="Percent 4" xfId="15" xr:uid="{D543AB6F-4057-492B-A968-CB75775693AA}"/>
    <cellStyle name="Percent 5" xfId="17" xr:uid="{BCCBF6C3-B707-42B8-A22F-61068A768B2F}"/>
  </cellStyles>
  <dxfs count="0"/>
  <tableStyles count="0" defaultTableStyle="TableStyleMedium2" defaultPivotStyle="PivotStyleLight16"/>
  <colors>
    <mruColors>
      <color rgb="FF007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28575</xdr:colOff>
      <xdr:row>15</xdr:row>
      <xdr:rowOff>49530</xdr:rowOff>
    </xdr:from>
    <xdr:to>
      <xdr:col>14</xdr:col>
      <xdr:colOff>160851</xdr:colOff>
      <xdr:row>18</xdr:row>
      <xdr:rowOff>161925</xdr:rowOff>
    </xdr:to>
    <xdr:sp macro="" textlink="">
      <xdr:nvSpPr>
        <xdr:cNvPr id="2" name="Text Placeholder 2">
          <a:extLst>
            <a:ext uri="{FF2B5EF4-FFF2-40B4-BE49-F238E27FC236}">
              <a16:creationId xmlns:a16="http://schemas.microsoft.com/office/drawing/2014/main" id="{7B06EF3F-52BE-4D69-B134-37AE673E5E54}"/>
            </a:ext>
          </a:extLst>
        </xdr:cNvPr>
        <xdr:cNvSpPr>
          <a:spLocks noGrp="1"/>
        </xdr:cNvSpPr>
      </xdr:nvSpPr>
      <xdr:spPr>
        <a:xfrm>
          <a:off x="638175" y="4088130"/>
          <a:ext cx="8057076" cy="941070"/>
        </a:xfrm>
        <a:prstGeom prst="rect">
          <a:avLst/>
        </a:prstGeom>
      </xdr:spPr>
      <xdr:txBody>
        <a:bodyPr wrap="square" lIns="0" tIns="0" rIns="0" bIns="0" anchor="t"/>
        <a:lstStyle>
          <a:lvl1pPr marL="0" indent="0" algn="l" defTabSz="914400" rtl="0" eaLnBrk="1" latinLnBrk="0" hangingPunct="1">
            <a:lnSpc>
              <a:spcPct val="100000"/>
            </a:lnSpc>
            <a:spcBef>
              <a:spcPct val="0"/>
            </a:spcBef>
            <a:buFont typeface="Arial" panose="020B0604020202020204" pitchFamily="34" charset="0"/>
            <a:buNone/>
            <a:tabLst>
              <a:tab pos="180000" algn="l"/>
            </a:tabLst>
            <a:defRPr sz="1000" kern="1200">
              <a:solidFill>
                <a:srgbClr val="404040"/>
              </a:solidFill>
              <a:latin typeface="Arial" panose="020B0604020202020204" pitchFamily="34" charset="0"/>
              <a:ea typeface="+mn-ea"/>
              <a:cs typeface="Arial" panose="020B0604020202020204" pitchFamily="34" charset="0"/>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gn="just"/>
          <a:endParaRPr lang="en-US" i="1"/>
        </a:p>
        <a:p>
          <a:pPr algn="just"/>
          <a:endParaRPr lang="en-US" i="1"/>
        </a:p>
        <a:p>
          <a:pPr algn="just"/>
          <a:r>
            <a:rPr lang="en-US" b="1" i="1"/>
            <a:t>Disclaimer: </a:t>
          </a:r>
        </a:p>
        <a:p>
          <a:pPr marL="171450" indent="-171450" algn="just">
            <a:buFont typeface="Arial" panose="020B0604020202020204" pitchFamily="34" charset="0"/>
            <a:buChar char="•"/>
          </a:pPr>
          <a:r>
            <a:rPr lang="en-GB" i="1"/>
            <a:t>In Sep-20, NOVO BANCO classified the Spanish Branch as discontinued operations, in line with the strategy to discontinue the Spanish business. Thus, for comparison purposes, 2019 and 2020 data is presented pro-forma.</a:t>
          </a:r>
        </a:p>
        <a:p>
          <a:pPr marL="171450" indent="-171450" algn="just">
            <a:buFont typeface="Arial" panose="020B0604020202020204" pitchFamily="34" charset="0"/>
            <a:buChar char="•"/>
          </a:pPr>
          <a:r>
            <a:rPr lang="en-GB" i="1"/>
            <a:t>Includes restated values in "Securities" and "Balance"</a:t>
          </a:r>
          <a:r>
            <a:rPr lang="en-GB" i="1" baseline="0"/>
            <a:t> sheets for Dec-22 and Mar-23 data</a:t>
          </a:r>
          <a:endParaRPr lang="en-GB" i="1"/>
        </a:p>
        <a:p>
          <a:pPr marL="171450" indent="-171450" algn="just">
            <a:buFont typeface="Arial" panose="020B0604020202020204" pitchFamily="34" charset="0"/>
            <a:buChar char="•"/>
          </a:pPr>
          <a:r>
            <a:rPr lang="en-US" sz="1000" i="1" kern="1200">
              <a:solidFill>
                <a:srgbClr val="404040"/>
              </a:solidFill>
              <a:effectLst/>
              <a:latin typeface="Arial" panose="020B0604020202020204" pitchFamily="34" charset="0"/>
              <a:ea typeface="+mn-ea"/>
              <a:cs typeface="Arial" panose="020B0604020202020204" pitchFamily="34" charset="0"/>
            </a:rPr>
            <a:t>This document includes unaudited financial information.</a:t>
          </a:r>
          <a:endParaRPr lang="pt-PT" sz="1000">
            <a:effectLst/>
          </a:endParaRPr>
        </a:p>
      </xdr:txBody>
    </xdr:sp>
    <xdr:clientData/>
  </xdr:twoCellAnchor>
  <xdr:twoCellAnchor editAs="oneCell">
    <xdr:from>
      <xdr:col>1</xdr:col>
      <xdr:colOff>82814</xdr:colOff>
      <xdr:row>0</xdr:row>
      <xdr:rowOff>213360</xdr:rowOff>
    </xdr:from>
    <xdr:to>
      <xdr:col>12</xdr:col>
      <xdr:colOff>420874</xdr:colOff>
      <xdr:row>3</xdr:row>
      <xdr:rowOff>248047</xdr:rowOff>
    </xdr:to>
    <xdr:pic>
      <xdr:nvPicPr>
        <xdr:cNvPr id="3" name="Picture 2" descr="A picture containing clipart&#10;&#10;Description automatically generated">
          <a:extLst>
            <a:ext uri="{FF2B5EF4-FFF2-40B4-BE49-F238E27FC236}">
              <a16:creationId xmlns:a16="http://schemas.microsoft.com/office/drawing/2014/main" id="{7E548A70-E987-42AD-A51C-21B5E72CF5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319" y="209550"/>
          <a:ext cx="7041755" cy="1000522"/>
        </a:xfrm>
        <a:prstGeom prst="rect">
          <a:avLst/>
        </a:prstGeom>
      </xdr:spPr>
    </xdr:pic>
    <xdr:clientData/>
  </xdr:twoCellAnchor>
  <xdr:twoCellAnchor editAs="oneCell">
    <xdr:from>
      <xdr:col>0</xdr:col>
      <xdr:colOff>590558</xdr:colOff>
      <xdr:row>13</xdr:row>
      <xdr:rowOff>57717</xdr:rowOff>
    </xdr:from>
    <xdr:to>
      <xdr:col>15</xdr:col>
      <xdr:colOff>440063</xdr:colOff>
      <xdr:row>16</xdr:row>
      <xdr:rowOff>60098</xdr:rowOff>
    </xdr:to>
    <xdr:pic>
      <xdr:nvPicPr>
        <xdr:cNvPr id="4" name="Picture 3">
          <a:extLst>
            <a:ext uri="{FF2B5EF4-FFF2-40B4-BE49-F238E27FC236}">
              <a16:creationId xmlns:a16="http://schemas.microsoft.com/office/drawing/2014/main" id="{F3875DBE-A9EC-4B4A-B353-03FB7C602C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8" y="3448617"/>
          <a:ext cx="8993505" cy="9739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332188</xdr:colOff>
      <xdr:row>1</xdr:row>
      <xdr:rowOff>238645</xdr:rowOff>
    </xdr:from>
    <xdr:to>
      <xdr:col>13</xdr:col>
      <xdr:colOff>104116</xdr:colOff>
      <xdr:row>4</xdr:row>
      <xdr:rowOff>278008</xdr:rowOff>
    </xdr:to>
    <xdr:pic>
      <xdr:nvPicPr>
        <xdr:cNvPr id="3" name="Picture 2" descr="A picture containing clipart&#10;&#10;Description automatically generated">
          <a:extLst>
            <a:ext uri="{FF2B5EF4-FFF2-40B4-BE49-F238E27FC236}">
              <a16:creationId xmlns:a16="http://schemas.microsoft.com/office/drawing/2014/main" id="{A31C77FF-E00B-41B3-9968-010CD6B269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324" y="559031"/>
          <a:ext cx="7045565" cy="1000522"/>
        </a:xfrm>
        <a:prstGeom prst="rect">
          <a:avLst/>
        </a:prstGeom>
      </xdr:spPr>
    </xdr:pic>
    <xdr:clientData/>
  </xdr:twoCellAnchor>
  <xdr:twoCellAnchor editAs="oneCell">
    <xdr:from>
      <xdr:col>0</xdr:col>
      <xdr:colOff>0</xdr:colOff>
      <xdr:row>6</xdr:row>
      <xdr:rowOff>119716</xdr:rowOff>
    </xdr:from>
    <xdr:to>
      <xdr:col>14</xdr:col>
      <xdr:colOff>509501</xdr:colOff>
      <xdr:row>9</xdr:row>
      <xdr:rowOff>132488</xdr:rowOff>
    </xdr:to>
    <xdr:pic>
      <xdr:nvPicPr>
        <xdr:cNvPr id="4" name="Picture 3">
          <a:extLst>
            <a:ext uri="{FF2B5EF4-FFF2-40B4-BE49-F238E27FC236}">
              <a16:creationId xmlns:a16="http://schemas.microsoft.com/office/drawing/2014/main" id="{6CC52C6C-222E-40F1-98B0-F1C6DAE4B5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042034"/>
          <a:ext cx="8995410" cy="9739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CR\CONSOLIDA&#199;&#195;O\Carteira%20Passiva\2008\08-12\Carteira%20passiva%20GBES_DEZ.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emgriff\Local%20Settings\Temporary%20Internet%20Files\OLK46\RC2002%20-%20Resumo%20Cr&#233;dito%20Dezembro%20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ESP.DSP.GBES\GCR\CONSOLIDA&#199;&#195;O\Carteira%20Activa\BASE\Carteira%20activa%20GB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PGC_PO\06_FUNDOS_PROPRIOS\08_Envio%20Informacao\DPGC_Gestao%20Capital\2016\12%20-%20dez\0007%2020161231%20COREP_CON_EBA_C09_C%2006%2002_alt14jul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utlookSecureTempFolder/GNB_201511_C%2006%2002_Export@2016010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bssrskupine\skupine\SektorZakladnistva\ALM\DEPOZITI_PO_LK\depoziti%20PO%20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Lonestar%20Hudson\CORPORATE%20-%20UNDERWRITING\01%20Deal%20Folders\Portugal\2016%20-%20Nani\Model\Banking%20Model\Nani_v170620%2013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EMF-DPC\R&#225;cio%20Solvabilidade\Processamento\BAC\2005\ABERTURA\Instr_15_05_v001_0160_200501_I_20050603_BESP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CG\01_Elaboracao_Orcamento\01_Elaboracao\05_Ano_2008\11_An&#225;lise\ANALISE_P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CG\01_Elaboracao_Orcamento\01_Elaboracao\04_Ano_2007\01_Apresentacoes_CE\05_Pressupostos_Orc_2007_Comerciais_2006_11_17\Pressupostos_Orc_2007_Comerciais_2006_11_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esp.dsp.gbes\BESDPT\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CG\01_Elaboracao_Orcamento\01_Elaboracao\04_Ano_2007\01_Apresentacoes_CE\11_Apresentacao_ORC2007_CE_2007_01_19\Quadros_Anexos_1_2007_01_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CG\01_Elaboracao_Orcamento\01_Elaboracao\05_Ano_2008\11_An&#225;lise\CREDvsREC_e_CO_PB_GBES_20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CG\01_Elaboracao_Orcamento\01_Elaboracao\05_Ano_2008\11_An&#225;lise\PROPOSTA_vs_CONTRAPROPOSTA_COMERCIA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ESP.DSP.GBES\GCR\CONSOLIDA&#199;&#195;O\Carteira%20Passiva\Base\12%20Carteira%20passiv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SOLIDA&#199;&#195;O/REL_MENS/2004/ABR_04/B&amp;S%20Pro-form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LINARIESGO\PATY-TR\CREDITO\FORMATOS\JURIDIC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NSOLIDA&#199;&#195;O\REL_MENS\2004\ABR_04\B&amp;S%20Pro-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is%20documentos\LINARIESGO\CREDITO\SUR\ccnorte\Documentos%20de%20trabajo\FORMATOS\NUEVOS\Juridi~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sp.dsp.gbes\GCR\CONSOLIDA&#199;&#195;O\Carteira%20Passiva\BASE\Carteira%20passiva%20GB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EMF-DPC\R&#225;cio%20Solvabilidade\Documenta&#231;&#227;o\Banco%20Portugal\Nova_Instru&#231;&#227;o_R&#225;cio\Instr_25_97_v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SP.DSP.GBES\Trabalho\01_ORCAMENTO\2007\00AN%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row r="1">
          <cell r="A1" t="str">
            <v>BALANÇO PRÓ-FORMA S/ CREDIBOM</v>
          </cell>
        </row>
        <row r="3">
          <cell r="D3" t="str">
            <v>Consolidado</v>
          </cell>
          <cell r="G3" t="str">
            <v>Credibom (Contrib)</v>
          </cell>
          <cell r="J3" t="str">
            <v>Eliminações / Ajustamentos</v>
          </cell>
          <cell r="M3" t="str">
            <v>Pró forma</v>
          </cell>
        </row>
        <row r="4">
          <cell r="D4" t="str">
            <v>Abr-03</v>
          </cell>
          <cell r="G4" t="str">
            <v>Abr-03</v>
          </cell>
          <cell r="J4" t="str">
            <v>Abr-03</v>
          </cell>
          <cell r="M4" t="str">
            <v>Abr-03</v>
          </cell>
        </row>
        <row r="5">
          <cell r="D5" t="str">
            <v>Bruto</v>
          </cell>
          <cell r="E5" t="str">
            <v>Am/Prov</v>
          </cell>
          <cell r="F5" t="str">
            <v>Líquido</v>
          </cell>
          <cell r="G5" t="str">
            <v>Bruto</v>
          </cell>
          <cell r="H5" t="str">
            <v>Am/Prov</v>
          </cell>
          <cell r="I5" t="str">
            <v>Líquido</v>
          </cell>
          <cell r="J5" t="str">
            <v>Bruto</v>
          </cell>
          <cell r="K5" t="str">
            <v>Am/Prov</v>
          </cell>
          <cell r="L5" t="str">
            <v>Líquido</v>
          </cell>
          <cell r="M5" t="str">
            <v>Bruto</v>
          </cell>
          <cell r="N5" t="str">
            <v>Am/Prov</v>
          </cell>
          <cell r="O5" t="str">
            <v>Líquido</v>
          </cell>
        </row>
        <row r="7">
          <cell r="A7" t="str">
            <v>1.</v>
          </cell>
          <cell r="B7" t="str">
            <v xml:space="preserve">Caixa e disponibilidades em Bancos Centrais </v>
          </cell>
          <cell r="D7">
            <v>661159</v>
          </cell>
          <cell r="F7">
            <v>661159</v>
          </cell>
          <cell r="G7">
            <v>3</v>
          </cell>
          <cell r="I7">
            <v>3</v>
          </cell>
          <cell r="L7">
            <v>0</v>
          </cell>
          <cell r="M7">
            <v>661156</v>
          </cell>
          <cell r="N7">
            <v>0</v>
          </cell>
          <cell r="O7">
            <v>661156</v>
          </cell>
        </row>
        <row r="8">
          <cell r="A8" t="str">
            <v>2.</v>
          </cell>
          <cell r="B8" t="str">
            <v xml:space="preserve">Disponibilidades à vista sobre instituições de crédito </v>
          </cell>
          <cell r="D8">
            <v>480415</v>
          </cell>
          <cell r="F8">
            <v>480415</v>
          </cell>
          <cell r="G8">
            <v>9575</v>
          </cell>
          <cell r="I8">
            <v>9575</v>
          </cell>
          <cell r="J8">
            <v>1516</v>
          </cell>
          <cell r="L8">
            <v>1516</v>
          </cell>
          <cell r="M8">
            <v>472356</v>
          </cell>
          <cell r="N8">
            <v>0</v>
          </cell>
          <cell r="O8">
            <v>472356</v>
          </cell>
        </row>
        <row r="9">
          <cell r="A9" t="str">
            <v>3.</v>
          </cell>
          <cell r="B9" t="str">
            <v xml:space="preserve">Outros créditos sobre instituições de crédito </v>
          </cell>
          <cell r="D9">
            <v>4180048</v>
          </cell>
          <cell r="E9">
            <v>8650</v>
          </cell>
          <cell r="F9">
            <v>4171398</v>
          </cell>
          <cell r="I9">
            <v>0</v>
          </cell>
          <cell r="L9">
            <v>0</v>
          </cell>
          <cell r="M9">
            <v>4180048</v>
          </cell>
          <cell r="N9">
            <v>8650</v>
          </cell>
          <cell r="O9">
            <v>4171398</v>
          </cell>
        </row>
        <row r="10">
          <cell r="A10" t="str">
            <v>4.</v>
          </cell>
          <cell r="B10" t="str">
            <v>Créditos sobre clientes</v>
          </cell>
          <cell r="D10">
            <v>26099086</v>
          </cell>
          <cell r="E10">
            <v>395978</v>
          </cell>
          <cell r="F10">
            <v>25703108</v>
          </cell>
          <cell r="G10">
            <v>483743</v>
          </cell>
          <cell r="H10">
            <v>27364</v>
          </cell>
          <cell r="I10">
            <v>456379</v>
          </cell>
          <cell r="L10">
            <v>0</v>
          </cell>
          <cell r="M10">
            <v>25615343</v>
          </cell>
          <cell r="N10">
            <v>368614</v>
          </cell>
          <cell r="O10">
            <v>25246729</v>
          </cell>
        </row>
        <row r="11">
          <cell r="A11" t="str">
            <v>5.</v>
          </cell>
          <cell r="B11" t="str">
            <v>Obrigações e outros títulos de rendimento fixo</v>
          </cell>
          <cell r="D11">
            <v>4299089</v>
          </cell>
          <cell r="E11">
            <v>79948</v>
          </cell>
          <cell r="F11">
            <v>4219141</v>
          </cell>
          <cell r="I11">
            <v>0</v>
          </cell>
          <cell r="J11">
            <v>400</v>
          </cell>
          <cell r="L11">
            <v>400</v>
          </cell>
          <cell r="M11">
            <v>4299489</v>
          </cell>
          <cell r="N11">
            <v>79948</v>
          </cell>
          <cell r="O11">
            <v>4219541</v>
          </cell>
        </row>
        <row r="12">
          <cell r="B12" t="str">
            <v>a)</v>
          </cell>
          <cell r="C12" t="str">
            <v>De emissores públicos</v>
          </cell>
          <cell r="D12">
            <v>1150106</v>
          </cell>
          <cell r="E12">
            <v>6329</v>
          </cell>
          <cell r="F12">
            <v>1143777</v>
          </cell>
          <cell r="I12">
            <v>0</v>
          </cell>
          <cell r="L12">
            <v>0</v>
          </cell>
          <cell r="M12">
            <v>1150106</v>
          </cell>
          <cell r="N12">
            <v>6329</v>
          </cell>
          <cell r="O12">
            <v>1143777</v>
          </cell>
        </row>
        <row r="13">
          <cell r="B13" t="str">
            <v>b)</v>
          </cell>
          <cell r="C13" t="str">
            <v>De outros emissores</v>
          </cell>
          <cell r="D13">
            <v>3132529</v>
          </cell>
          <cell r="E13">
            <v>73619</v>
          </cell>
          <cell r="F13">
            <v>3058910</v>
          </cell>
          <cell r="I13">
            <v>0</v>
          </cell>
          <cell r="J13">
            <v>400</v>
          </cell>
          <cell r="L13">
            <v>400</v>
          </cell>
          <cell r="M13">
            <v>3132929</v>
          </cell>
          <cell r="N13">
            <v>73619</v>
          </cell>
          <cell r="O13">
            <v>3059310</v>
          </cell>
        </row>
        <row r="14">
          <cell r="B14" t="str">
            <v>c)</v>
          </cell>
          <cell r="C14" t="str">
            <v xml:space="preserve">Títulos próprios </v>
          </cell>
          <cell r="D14">
            <v>16454</v>
          </cell>
          <cell r="F14">
            <v>16454</v>
          </cell>
          <cell r="I14">
            <v>0</v>
          </cell>
          <cell r="L14">
            <v>0</v>
          </cell>
          <cell r="M14">
            <v>16454</v>
          </cell>
          <cell r="N14">
            <v>0</v>
          </cell>
          <cell r="O14">
            <v>16454</v>
          </cell>
        </row>
        <row r="15">
          <cell r="A15" t="str">
            <v>6.</v>
          </cell>
          <cell r="B15" t="str">
            <v>Acções e outros títulos de rendimento variável</v>
          </cell>
          <cell r="D15">
            <v>561607</v>
          </cell>
          <cell r="E15">
            <v>103608</v>
          </cell>
          <cell r="F15">
            <v>457999</v>
          </cell>
          <cell r="I15">
            <v>0</v>
          </cell>
          <cell r="L15">
            <v>0</v>
          </cell>
          <cell r="M15">
            <v>561607</v>
          </cell>
          <cell r="N15">
            <v>103608</v>
          </cell>
          <cell r="O15">
            <v>457999</v>
          </cell>
        </row>
        <row r="16">
          <cell r="A16" t="str">
            <v>7.</v>
          </cell>
          <cell r="B16" t="str">
            <v xml:space="preserve">Partes de capital em empresas associadas </v>
          </cell>
          <cell r="D16">
            <v>52038</v>
          </cell>
          <cell r="E16">
            <v>876</v>
          </cell>
          <cell r="F16">
            <v>51162</v>
          </cell>
          <cell r="G16">
            <v>0</v>
          </cell>
          <cell r="I16">
            <v>0</v>
          </cell>
          <cell r="J16">
            <v>4486</v>
          </cell>
          <cell r="L16">
            <v>4486</v>
          </cell>
          <cell r="M16">
            <v>56524</v>
          </cell>
          <cell r="N16">
            <v>876</v>
          </cell>
          <cell r="O16">
            <v>55648</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980611</v>
          </cell>
          <cell r="E19">
            <v>41934</v>
          </cell>
          <cell r="F19">
            <v>938677</v>
          </cell>
          <cell r="I19">
            <v>0</v>
          </cell>
          <cell r="L19">
            <v>0</v>
          </cell>
          <cell r="M19">
            <v>980611</v>
          </cell>
          <cell r="N19">
            <v>41934</v>
          </cell>
          <cell r="O19">
            <v>938677</v>
          </cell>
        </row>
        <row r="20">
          <cell r="A20" t="str">
            <v>10.</v>
          </cell>
          <cell r="B20" t="str">
            <v xml:space="preserve">Imobilizações incorpóreas </v>
          </cell>
          <cell r="D20">
            <v>543431</v>
          </cell>
          <cell r="E20">
            <v>370299</v>
          </cell>
          <cell r="F20">
            <v>173132</v>
          </cell>
          <cell r="G20">
            <v>11640</v>
          </cell>
          <cell r="H20">
            <v>7191</v>
          </cell>
          <cell r="I20">
            <v>4449</v>
          </cell>
          <cell r="L20">
            <v>0</v>
          </cell>
          <cell r="M20">
            <v>531791</v>
          </cell>
          <cell r="N20">
            <v>363108</v>
          </cell>
          <cell r="O20">
            <v>168683</v>
          </cell>
        </row>
        <row r="21">
          <cell r="A21" t="str">
            <v>11.</v>
          </cell>
          <cell r="B21" t="str">
            <v>Imobilizações corpóreas</v>
          </cell>
          <cell r="D21">
            <v>1057829</v>
          </cell>
          <cell r="E21">
            <v>642056</v>
          </cell>
          <cell r="F21">
            <v>415773</v>
          </cell>
          <cell r="G21">
            <v>3123</v>
          </cell>
          <cell r="H21">
            <v>1649</v>
          </cell>
          <cell r="I21">
            <v>1474</v>
          </cell>
          <cell r="L21">
            <v>0</v>
          </cell>
          <cell r="M21">
            <v>1054706</v>
          </cell>
          <cell r="N21">
            <v>640407</v>
          </cell>
          <cell r="O21">
            <v>414299</v>
          </cell>
        </row>
        <row r="22">
          <cell r="B22" t="str">
            <v xml:space="preserve">(De serviço próprio) </v>
          </cell>
          <cell r="D22">
            <v>-606046</v>
          </cell>
          <cell r="E22">
            <v>-291951</v>
          </cell>
          <cell r="F22">
            <v>-314095</v>
          </cell>
          <cell r="G22">
            <v>-229</v>
          </cell>
          <cell r="H22">
            <v>-93</v>
          </cell>
          <cell r="I22">
            <v>-136</v>
          </cell>
          <cell r="L22">
            <v>0</v>
          </cell>
          <cell r="M22">
            <v>-605817</v>
          </cell>
          <cell r="N22">
            <v>-291858</v>
          </cell>
          <cell r="O22">
            <v>-313959</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0</v>
          </cell>
          <cell r="N26">
            <v>0</v>
          </cell>
          <cell r="O26">
            <v>0</v>
          </cell>
        </row>
        <row r="27">
          <cell r="A27" t="str">
            <v>16.</v>
          </cell>
          <cell r="B27" t="str">
            <v xml:space="preserve">Outros activos </v>
          </cell>
          <cell r="D27">
            <v>512936</v>
          </cell>
          <cell r="E27">
            <v>19255</v>
          </cell>
          <cell r="F27">
            <v>493681</v>
          </cell>
          <cell r="G27">
            <v>240</v>
          </cell>
          <cell r="I27">
            <v>240</v>
          </cell>
          <cell r="L27">
            <v>0</v>
          </cell>
          <cell r="M27">
            <v>512696</v>
          </cell>
          <cell r="N27">
            <v>19255</v>
          </cell>
          <cell r="O27">
            <v>493441</v>
          </cell>
        </row>
        <row r="28">
          <cell r="A28" t="str">
            <v>17.</v>
          </cell>
          <cell r="B28" t="str">
            <v>Contas de regularização</v>
          </cell>
          <cell r="D28">
            <v>1816254</v>
          </cell>
          <cell r="F28">
            <v>1816254</v>
          </cell>
          <cell r="G28">
            <v>3613</v>
          </cell>
          <cell r="I28">
            <v>3613</v>
          </cell>
          <cell r="J28">
            <v>10192</v>
          </cell>
          <cell r="L28">
            <v>10192</v>
          </cell>
          <cell r="M28">
            <v>1822833</v>
          </cell>
          <cell r="N28">
            <v>0</v>
          </cell>
          <cell r="O28">
            <v>1822833</v>
          </cell>
          <cell r="P28" t="str">
            <v>Acertar manualmente</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41244503</v>
          </cell>
          <cell r="E32">
            <v>1662604</v>
          </cell>
          <cell r="F32">
            <v>39581899</v>
          </cell>
          <cell r="G32">
            <v>511937</v>
          </cell>
          <cell r="H32">
            <v>36204</v>
          </cell>
          <cell r="I32">
            <v>475733</v>
          </cell>
          <cell r="J32">
            <v>16594</v>
          </cell>
          <cell r="K32">
            <v>0</v>
          </cell>
          <cell r="L32">
            <v>16594</v>
          </cell>
          <cell r="M32">
            <v>40749160</v>
          </cell>
          <cell r="N32">
            <v>1626400</v>
          </cell>
          <cell r="O32">
            <v>39122760</v>
          </cell>
        </row>
        <row r="35">
          <cell r="A35" t="str">
            <v>1.</v>
          </cell>
          <cell r="B35" t="str">
            <v>Débitos para com instituições de crédito</v>
          </cell>
          <cell r="F35">
            <v>7321037</v>
          </cell>
          <cell r="I35">
            <v>404684</v>
          </cell>
          <cell r="L35">
            <v>0</v>
          </cell>
          <cell r="O35">
            <v>6916353</v>
          </cell>
        </row>
        <row r="36">
          <cell r="B36" t="str">
            <v>a)</v>
          </cell>
          <cell r="C36" t="str">
            <v>À vista</v>
          </cell>
          <cell r="F36">
            <v>378884</v>
          </cell>
          <cell r="I36">
            <v>0</v>
          </cell>
          <cell r="O36">
            <v>378884</v>
          </cell>
        </row>
        <row r="37">
          <cell r="B37" t="str">
            <v>b)</v>
          </cell>
          <cell r="C37" t="str">
            <v>A prazo ou com pré-aviso</v>
          </cell>
          <cell r="F37">
            <v>6942153</v>
          </cell>
          <cell r="I37">
            <v>404684</v>
          </cell>
          <cell r="O37">
            <v>6537469</v>
          </cell>
        </row>
        <row r="38">
          <cell r="A38" t="str">
            <v>2.</v>
          </cell>
          <cell r="B38" t="str">
            <v>Débitos para com clientes</v>
          </cell>
          <cell r="F38">
            <v>16560370</v>
          </cell>
          <cell r="I38">
            <v>0</v>
          </cell>
          <cell r="L38">
            <v>49</v>
          </cell>
          <cell r="O38">
            <v>16560419</v>
          </cell>
        </row>
        <row r="39">
          <cell r="B39" t="str">
            <v xml:space="preserve">a) </v>
          </cell>
          <cell r="C39" t="str">
            <v>Depósitos de poupança</v>
          </cell>
          <cell r="F39">
            <v>2202883</v>
          </cell>
          <cell r="I39">
            <v>0</v>
          </cell>
          <cell r="O39">
            <v>2202883</v>
          </cell>
        </row>
        <row r="40">
          <cell r="B40" t="str">
            <v xml:space="preserve">b) </v>
          </cell>
          <cell r="C40" t="str">
            <v xml:space="preserve">Débitos à vista </v>
          </cell>
          <cell r="F40">
            <v>6693524</v>
          </cell>
          <cell r="I40">
            <v>0</v>
          </cell>
          <cell r="L40">
            <v>49</v>
          </cell>
          <cell r="O40">
            <v>6693573</v>
          </cell>
        </row>
        <row r="41">
          <cell r="B41" t="str">
            <v>c)</v>
          </cell>
          <cell r="C41" t="str">
            <v xml:space="preserve">Débitos a prazo </v>
          </cell>
          <cell r="F41">
            <v>7663963</v>
          </cell>
          <cell r="I41">
            <v>0</v>
          </cell>
          <cell r="O41">
            <v>7663963</v>
          </cell>
        </row>
        <row r="42">
          <cell r="A42" t="str">
            <v>3.</v>
          </cell>
          <cell r="B42" t="str">
            <v xml:space="preserve">Débitos representados por títulos </v>
          </cell>
          <cell r="F42">
            <v>10174465</v>
          </cell>
          <cell r="I42">
            <v>0</v>
          </cell>
          <cell r="L42">
            <v>0</v>
          </cell>
          <cell r="O42">
            <v>10174465</v>
          </cell>
        </row>
        <row r="43">
          <cell r="B43" t="str">
            <v xml:space="preserve">a) </v>
          </cell>
          <cell r="C43" t="str">
            <v>Obrigações em circulação</v>
          </cell>
          <cell r="F43">
            <v>8680382</v>
          </cell>
          <cell r="I43">
            <v>0</v>
          </cell>
          <cell r="O43">
            <v>8680382</v>
          </cell>
        </row>
        <row r="44">
          <cell r="B44" t="str">
            <v xml:space="preserve">b) </v>
          </cell>
          <cell r="C44" t="str">
            <v>Outros</v>
          </cell>
          <cell r="F44">
            <v>1494083</v>
          </cell>
          <cell r="I44">
            <v>0</v>
          </cell>
          <cell r="O44">
            <v>1494083</v>
          </cell>
        </row>
        <row r="45">
          <cell r="A45" t="str">
            <v>4.</v>
          </cell>
          <cell r="B45" t="str">
            <v xml:space="preserve">Outros passivos </v>
          </cell>
          <cell r="F45">
            <v>220681</v>
          </cell>
          <cell r="I45">
            <v>5039</v>
          </cell>
          <cell r="L45">
            <v>0</v>
          </cell>
          <cell r="O45">
            <v>215642</v>
          </cell>
        </row>
        <row r="46">
          <cell r="A46" t="str">
            <v>5.</v>
          </cell>
          <cell r="B46" t="str">
            <v xml:space="preserve">Contas de regularização </v>
          </cell>
          <cell r="F46">
            <v>720315</v>
          </cell>
          <cell r="I46">
            <v>18734</v>
          </cell>
          <cell r="L46">
            <v>27</v>
          </cell>
          <cell r="O46">
            <v>701608</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411801</v>
          </cell>
          <cell r="I49">
            <v>6777</v>
          </cell>
          <cell r="L49">
            <v>0</v>
          </cell>
          <cell r="O49">
            <v>405024</v>
          </cell>
        </row>
        <row r="50">
          <cell r="B50" t="str">
            <v>a)</v>
          </cell>
          <cell r="C50" t="str">
            <v>Provisões para pensões e encargos similares</v>
          </cell>
          <cell r="F50">
            <v>4838</v>
          </cell>
          <cell r="I50">
            <v>0</v>
          </cell>
          <cell r="O50">
            <v>4838</v>
          </cell>
        </row>
        <row r="51">
          <cell r="B51" t="str">
            <v>b)</v>
          </cell>
          <cell r="C51" t="str">
            <v xml:space="preserve">Outras provisões </v>
          </cell>
          <cell r="F51">
            <v>406963</v>
          </cell>
          <cell r="I51">
            <v>6777</v>
          </cell>
          <cell r="O51">
            <v>400186</v>
          </cell>
        </row>
        <row r="52">
          <cell r="A52" t="str">
            <v>9.</v>
          </cell>
          <cell r="B52" t="str">
            <v xml:space="preserve">Fundo para riscos bancários gerais </v>
          </cell>
          <cell r="F52">
            <v>18835</v>
          </cell>
          <cell r="I52">
            <v>1700</v>
          </cell>
          <cell r="O52">
            <v>17135</v>
          </cell>
        </row>
        <row r="53">
          <cell r="A53" t="str">
            <v>10.</v>
          </cell>
          <cell r="B53" t="str">
            <v xml:space="preserve">Passivos subordinados </v>
          </cell>
          <cell r="F53">
            <v>1690488</v>
          </cell>
          <cell r="I53">
            <v>8600</v>
          </cell>
          <cell r="O53">
            <v>1681888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65586</v>
          </cell>
          <cell r="I56">
            <v>14580</v>
          </cell>
          <cell r="L56">
            <v>14580</v>
          </cell>
          <cell r="O56">
            <v>65586</v>
          </cell>
        </row>
        <row r="57">
          <cell r="A57" t="str">
            <v>14.</v>
          </cell>
          <cell r="B57" t="str">
            <v xml:space="preserve">Reservas de reavaliação </v>
          </cell>
          <cell r="I57">
            <v>0</v>
          </cell>
          <cell r="O57">
            <v>0</v>
          </cell>
        </row>
        <row r="58">
          <cell r="A58" t="str">
            <v>15.</v>
          </cell>
          <cell r="B58" t="str">
            <v xml:space="preserve">Resultados transitados </v>
          </cell>
          <cell r="F58">
            <v>13497</v>
          </cell>
          <cell r="I58">
            <v>0</v>
          </cell>
          <cell r="O58">
            <v>13497</v>
          </cell>
        </row>
        <row r="59">
          <cell r="A59" t="str">
            <v>16.</v>
          </cell>
          <cell r="B59" t="str">
            <v>Interesses minoritários</v>
          </cell>
          <cell r="F59">
            <v>512012</v>
          </cell>
          <cell r="I59">
            <v>11251</v>
          </cell>
          <cell r="O59">
            <v>500761</v>
          </cell>
        </row>
        <row r="60">
          <cell r="A60" t="str">
            <v>17.</v>
          </cell>
          <cell r="B60" t="str">
            <v>Lucro consolidado do exercício</v>
          </cell>
          <cell r="F60">
            <v>72812</v>
          </cell>
          <cell r="I60">
            <v>2430</v>
          </cell>
          <cell r="L60">
            <v>0</v>
          </cell>
          <cell r="O60">
            <v>70382</v>
          </cell>
        </row>
        <row r="62">
          <cell r="C62" t="str">
            <v>TOTAL</v>
          </cell>
          <cell r="F62">
            <v>39581899</v>
          </cell>
          <cell r="I62">
            <v>473795</v>
          </cell>
          <cell r="L62">
            <v>14656</v>
          </cell>
          <cell r="O62">
            <v>39122760</v>
          </cell>
        </row>
        <row r="63">
          <cell r="I63">
            <v>-1938</v>
          </cell>
          <cell r="L63">
            <v>-1938</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3b"/>
      <sheetName val="4"/>
      <sheetName val="5"/>
      <sheetName val="6a"/>
      <sheetName val="6b"/>
      <sheetName val="7"/>
      <sheetName val="8a"/>
      <sheetName val="8b"/>
      <sheetName val="8c"/>
      <sheetName val="8f"/>
      <sheetName val="8e"/>
      <sheetName val="z1"/>
    </sheetNames>
    <sheetDataSet>
      <sheetData sheetId="0" refreshError="1"/>
      <sheetData sheetId="1" refreshError="1"/>
      <sheetData sheetId="2" refreshError="1"/>
      <sheetData sheetId="3" refreshError="1"/>
      <sheetData sheetId="4" refreshError="1"/>
      <sheetData sheetId="5" refreshError="1">
        <row r="2">
          <cell r="P2" t="str">
            <v>Bs</v>
          </cell>
          <cell r="Q2" t="str">
            <v>Cat</v>
          </cell>
          <cell r="AO2" t="str">
            <v>Dez 08</v>
          </cell>
        </row>
        <row r="3">
          <cell r="P3" t="str">
            <v>DRT</v>
          </cell>
          <cell r="Q3" t="str">
            <v>CDs</v>
          </cell>
          <cell r="AO3">
            <v>329648</v>
          </cell>
        </row>
        <row r="4">
          <cell r="P4" t="str">
            <v>DRT</v>
          </cell>
          <cell r="Q4" t="str">
            <v>CDs</v>
          </cell>
          <cell r="AO4">
            <v>0</v>
          </cell>
        </row>
        <row r="5">
          <cell r="P5" t="str">
            <v>DRT</v>
          </cell>
          <cell r="Q5" t="str">
            <v>CDs</v>
          </cell>
          <cell r="AO5">
            <v>11601.279011281167</v>
          </cell>
        </row>
        <row r="6">
          <cell r="P6" t="str">
            <v>DRT</v>
          </cell>
          <cell r="Q6" t="str">
            <v>CDs</v>
          </cell>
          <cell r="AO6">
            <v>1028482</v>
          </cell>
        </row>
        <row r="7">
          <cell r="P7" t="str">
            <v>DRT</v>
          </cell>
          <cell r="Q7" t="str">
            <v>CDs</v>
          </cell>
          <cell r="AO7">
            <v>511810</v>
          </cell>
        </row>
        <row r="8">
          <cell r="P8" t="str">
            <v>DRT</v>
          </cell>
          <cell r="Q8" t="str">
            <v>CDs</v>
          </cell>
          <cell r="AO8">
            <v>806040</v>
          </cell>
        </row>
        <row r="9">
          <cell r="P9" t="str">
            <v>DRT</v>
          </cell>
          <cell r="Q9" t="str">
            <v>CDs</v>
          </cell>
          <cell r="AO9">
            <v>0</v>
          </cell>
        </row>
        <row r="10">
          <cell r="P10" t="str">
            <v>DRT</v>
          </cell>
          <cell r="Q10" t="str">
            <v>CDs</v>
          </cell>
          <cell r="AO10">
            <v>0</v>
          </cell>
        </row>
        <row r="11">
          <cell r="P11" t="str">
            <v>DRT</v>
          </cell>
          <cell r="Q11" t="str">
            <v>CDs</v>
          </cell>
          <cell r="AO11">
            <v>0</v>
          </cell>
        </row>
        <row r="12">
          <cell r="P12" t="str">
            <v>DRT</v>
          </cell>
          <cell r="Q12" t="str">
            <v>CDs</v>
          </cell>
          <cell r="AO12">
            <v>73987</v>
          </cell>
        </row>
        <row r="13">
          <cell r="P13" t="str">
            <v>DRT</v>
          </cell>
          <cell r="Q13" t="str">
            <v>CDs</v>
          </cell>
          <cell r="AO13">
            <v>357540</v>
          </cell>
        </row>
        <row r="14">
          <cell r="P14" t="str">
            <v>DRT</v>
          </cell>
          <cell r="Q14" t="str">
            <v>CDs</v>
          </cell>
          <cell r="AO14">
            <v>0</v>
          </cell>
        </row>
        <row r="15">
          <cell r="P15" t="str">
            <v>DRT</v>
          </cell>
          <cell r="Q15" t="str">
            <v>CDs</v>
          </cell>
          <cell r="AO15">
            <v>0</v>
          </cell>
        </row>
        <row r="16">
          <cell r="P16" t="str">
            <v>DRT</v>
          </cell>
          <cell r="Q16" t="str">
            <v>CDs</v>
          </cell>
          <cell r="AO16">
            <v>0</v>
          </cell>
        </row>
        <row r="17">
          <cell r="P17" t="str">
            <v>DRT</v>
          </cell>
          <cell r="Q17" t="str">
            <v>CDs</v>
          </cell>
          <cell r="AO17">
            <v>0</v>
          </cell>
        </row>
        <row r="18">
          <cell r="P18" t="str">
            <v>DRT</v>
          </cell>
          <cell r="Q18" t="str">
            <v>CDs</v>
          </cell>
          <cell r="AO18">
            <v>0</v>
          </cell>
        </row>
        <row r="19">
          <cell r="P19" t="str">
            <v>DRT</v>
          </cell>
          <cell r="Q19" t="str">
            <v>CDs</v>
          </cell>
          <cell r="AO19">
            <v>0</v>
          </cell>
        </row>
        <row r="20">
          <cell r="P20" t="str">
            <v>DRT</v>
          </cell>
          <cell r="Q20" t="str">
            <v>CDs</v>
          </cell>
          <cell r="AO20">
            <v>0</v>
          </cell>
        </row>
        <row r="21">
          <cell r="P21" t="str">
            <v>DRT</v>
          </cell>
          <cell r="Q21" t="str">
            <v>CDs</v>
          </cell>
          <cell r="AO21">
            <v>385997</v>
          </cell>
        </row>
        <row r="22">
          <cell r="P22" t="str">
            <v>DRT</v>
          </cell>
          <cell r="Q22" t="str">
            <v>CDs</v>
          </cell>
          <cell r="AO22">
            <v>12573</v>
          </cell>
        </row>
        <row r="23">
          <cell r="P23" t="str">
            <v>DRT</v>
          </cell>
          <cell r="Q23" t="str">
            <v>CDs</v>
          </cell>
          <cell r="AO23">
            <v>0</v>
          </cell>
        </row>
        <row r="24">
          <cell r="P24" t="str">
            <v>DRT</v>
          </cell>
          <cell r="Q24" t="str">
            <v>CDs</v>
          </cell>
          <cell r="AO24">
            <v>0</v>
          </cell>
        </row>
        <row r="25">
          <cell r="P25" t="str">
            <v>DRT</v>
          </cell>
          <cell r="Q25" t="str">
            <v>CDs</v>
          </cell>
          <cell r="AO25">
            <v>0</v>
          </cell>
        </row>
        <row r="26">
          <cell r="P26" t="str">
            <v>DRT</v>
          </cell>
          <cell r="Q26" t="str">
            <v>PC</v>
          </cell>
          <cell r="AO26">
            <v>0</v>
          </cell>
        </row>
        <row r="27">
          <cell r="P27" t="str">
            <v>DRT</v>
          </cell>
          <cell r="Q27" t="str">
            <v>PC</v>
          </cell>
          <cell r="AO27">
            <v>0</v>
          </cell>
        </row>
        <row r="28">
          <cell r="P28" t="str">
            <v>DRT</v>
          </cell>
          <cell r="Q28" t="str">
            <v>PC</v>
          </cell>
          <cell r="AO28">
            <v>0</v>
          </cell>
        </row>
        <row r="29">
          <cell r="P29" t="str">
            <v>DRT</v>
          </cell>
          <cell r="Q29" t="str">
            <v>PC</v>
          </cell>
          <cell r="AO29">
            <v>0</v>
          </cell>
        </row>
        <row r="30">
          <cell r="P30" t="str">
            <v>DRT</v>
          </cell>
          <cell r="Q30" t="str">
            <v>PC</v>
          </cell>
          <cell r="AO30">
            <v>0</v>
          </cell>
        </row>
        <row r="31">
          <cell r="P31" t="str">
            <v>DRT</v>
          </cell>
          <cell r="Q31" t="str">
            <v>PC</v>
          </cell>
          <cell r="AO31">
            <v>0</v>
          </cell>
        </row>
        <row r="32">
          <cell r="P32" t="str">
            <v>DRT</v>
          </cell>
          <cell r="Q32" t="str">
            <v>PC</v>
          </cell>
          <cell r="AO32">
            <v>0</v>
          </cell>
        </row>
        <row r="33">
          <cell r="P33" t="str">
            <v>DRT</v>
          </cell>
          <cell r="Q33" t="str">
            <v>PC</v>
          </cell>
          <cell r="AO33">
            <v>0</v>
          </cell>
        </row>
        <row r="34">
          <cell r="P34" t="str">
            <v>DRT</v>
          </cell>
          <cell r="Q34" t="str">
            <v>PC</v>
          </cell>
          <cell r="AO34">
            <v>0</v>
          </cell>
        </row>
        <row r="35">
          <cell r="P35" t="str">
            <v>DRT</v>
          </cell>
          <cell r="Q35" t="str">
            <v>PC</v>
          </cell>
          <cell r="AO35">
            <v>0</v>
          </cell>
        </row>
        <row r="36">
          <cell r="P36" t="str">
            <v>DRT</v>
          </cell>
          <cell r="Q36" t="str">
            <v>PC</v>
          </cell>
          <cell r="AO36">
            <v>0</v>
          </cell>
        </row>
        <row r="37">
          <cell r="P37" t="str">
            <v>DRT</v>
          </cell>
          <cell r="Q37" t="str">
            <v>PC</v>
          </cell>
          <cell r="AO37">
            <v>0</v>
          </cell>
        </row>
        <row r="38">
          <cell r="P38" t="str">
            <v>DRT</v>
          </cell>
          <cell r="Q38" t="str">
            <v>PC</v>
          </cell>
          <cell r="AO38">
            <v>0</v>
          </cell>
        </row>
        <row r="39">
          <cell r="P39" t="str">
            <v>DRT</v>
          </cell>
          <cell r="Q39" t="str">
            <v>PC</v>
          </cell>
          <cell r="AO39">
            <v>0</v>
          </cell>
        </row>
        <row r="40">
          <cell r="P40" t="str">
            <v>DRT</v>
          </cell>
          <cell r="Q40" t="str">
            <v>PC</v>
          </cell>
          <cell r="AO40">
            <v>0</v>
          </cell>
        </row>
        <row r="41">
          <cell r="P41" t="str">
            <v>DRT</v>
          </cell>
          <cell r="Q41" t="str">
            <v>PC</v>
          </cell>
          <cell r="AO41">
            <v>0</v>
          </cell>
        </row>
        <row r="42">
          <cell r="P42" t="str">
            <v>DRT</v>
          </cell>
          <cell r="Q42" t="str">
            <v>PC</v>
          </cell>
          <cell r="AO42">
            <v>0</v>
          </cell>
        </row>
        <row r="43">
          <cell r="P43" t="str">
            <v>DRT</v>
          </cell>
          <cell r="Q43" t="str">
            <v>PC</v>
          </cell>
          <cell r="AO43">
            <v>0</v>
          </cell>
        </row>
        <row r="44">
          <cell r="P44" t="str">
            <v>DRT</v>
          </cell>
          <cell r="Q44" t="str">
            <v>PC</v>
          </cell>
          <cell r="AO44">
            <v>0</v>
          </cell>
        </row>
        <row r="45">
          <cell r="P45" t="str">
            <v>DRT</v>
          </cell>
          <cell r="Q45" t="str">
            <v>PC</v>
          </cell>
          <cell r="AO45">
            <v>0</v>
          </cell>
        </row>
        <row r="46">
          <cell r="P46" t="str">
            <v>DRT</v>
          </cell>
          <cell r="Q46" t="str">
            <v>PC</v>
          </cell>
          <cell r="AO46">
            <v>0</v>
          </cell>
        </row>
        <row r="47">
          <cell r="P47" t="str">
            <v>DRT</v>
          </cell>
          <cell r="Q47" t="str">
            <v>PC</v>
          </cell>
          <cell r="AO47">
            <v>0</v>
          </cell>
        </row>
        <row r="48">
          <cell r="P48" t="str">
            <v>DRT</v>
          </cell>
          <cell r="Q48" t="str">
            <v>PC</v>
          </cell>
          <cell r="AO48">
            <v>0</v>
          </cell>
        </row>
        <row r="49">
          <cell r="P49" t="str">
            <v>DRT</v>
          </cell>
          <cell r="Q49" t="str">
            <v>PC</v>
          </cell>
          <cell r="AO49">
            <v>0</v>
          </cell>
        </row>
        <row r="50">
          <cell r="P50" t="str">
            <v>DRT</v>
          </cell>
          <cell r="Q50" t="str">
            <v>PC</v>
          </cell>
          <cell r="AO50">
            <v>0</v>
          </cell>
        </row>
        <row r="51">
          <cell r="P51" t="str">
            <v>DRT</v>
          </cell>
          <cell r="Q51" t="str">
            <v>PC</v>
          </cell>
          <cell r="AO51">
            <v>0</v>
          </cell>
        </row>
        <row r="52">
          <cell r="P52" t="str">
            <v>DRT</v>
          </cell>
          <cell r="Q52" t="str">
            <v>PC</v>
          </cell>
          <cell r="AO52">
            <v>0</v>
          </cell>
        </row>
        <row r="53">
          <cell r="P53" t="str">
            <v>DRT</v>
          </cell>
          <cell r="Q53" t="str">
            <v>PC</v>
          </cell>
          <cell r="AO53">
            <v>0</v>
          </cell>
        </row>
        <row r="54">
          <cell r="P54" t="str">
            <v>DRT</v>
          </cell>
          <cell r="Q54" t="str">
            <v>PC</v>
          </cell>
          <cell r="AO54">
            <v>0</v>
          </cell>
        </row>
        <row r="55">
          <cell r="P55" t="str">
            <v>DRT</v>
          </cell>
          <cell r="Q55" t="str">
            <v>PC</v>
          </cell>
          <cell r="AO55">
            <v>0</v>
          </cell>
        </row>
        <row r="56">
          <cell r="P56" t="str">
            <v>DRT</v>
          </cell>
          <cell r="Q56" t="str">
            <v>PC</v>
          </cell>
          <cell r="AO56">
            <v>0</v>
          </cell>
        </row>
        <row r="57">
          <cell r="P57" t="str">
            <v>DRT</v>
          </cell>
          <cell r="Q57" t="str">
            <v>PC</v>
          </cell>
          <cell r="AO57">
            <v>0</v>
          </cell>
        </row>
        <row r="58">
          <cell r="P58" t="str">
            <v>DRT</v>
          </cell>
          <cell r="Q58" t="str">
            <v>PC</v>
          </cell>
          <cell r="AO58">
            <v>0</v>
          </cell>
        </row>
        <row r="59">
          <cell r="P59" t="str">
            <v>DRT</v>
          </cell>
          <cell r="Q59" t="str">
            <v>PC</v>
          </cell>
          <cell r="AO59">
            <v>0</v>
          </cell>
        </row>
        <row r="60">
          <cell r="P60" t="str">
            <v>DRT</v>
          </cell>
          <cell r="Q60" t="str">
            <v>PC</v>
          </cell>
          <cell r="AO60">
            <v>0</v>
          </cell>
        </row>
        <row r="61">
          <cell r="P61" t="str">
            <v>DRT</v>
          </cell>
          <cell r="Q61" t="str">
            <v>PC</v>
          </cell>
          <cell r="AO61">
            <v>0</v>
          </cell>
        </row>
        <row r="62">
          <cell r="P62" t="str">
            <v>DRT</v>
          </cell>
          <cell r="Q62" t="str">
            <v>PC</v>
          </cell>
          <cell r="AO62">
            <v>0</v>
          </cell>
        </row>
        <row r="63">
          <cell r="P63" t="str">
            <v>DRT</v>
          </cell>
          <cell r="Q63" t="str">
            <v>PC</v>
          </cell>
          <cell r="AO63">
            <v>0</v>
          </cell>
        </row>
        <row r="64">
          <cell r="P64" t="str">
            <v>DRT</v>
          </cell>
          <cell r="Q64" t="str">
            <v>PC</v>
          </cell>
          <cell r="AO64">
            <v>0</v>
          </cell>
        </row>
        <row r="65">
          <cell r="P65" t="str">
            <v>DRT</v>
          </cell>
          <cell r="Q65" t="str">
            <v>PC</v>
          </cell>
          <cell r="AO65">
            <v>0</v>
          </cell>
        </row>
        <row r="66">
          <cell r="P66" t="str">
            <v>DRT</v>
          </cell>
          <cell r="Q66" t="str">
            <v>PC</v>
          </cell>
          <cell r="AO66">
            <v>0</v>
          </cell>
        </row>
        <row r="67">
          <cell r="P67" t="str">
            <v>DRT</v>
          </cell>
          <cell r="Q67" t="str">
            <v>PC</v>
          </cell>
          <cell r="AO67">
            <v>0</v>
          </cell>
        </row>
        <row r="68">
          <cell r="P68" t="str">
            <v>DRT</v>
          </cell>
          <cell r="Q68" t="str">
            <v>PC</v>
          </cell>
          <cell r="AO68">
            <v>0</v>
          </cell>
        </row>
        <row r="69">
          <cell r="P69" t="str">
            <v>DRT</v>
          </cell>
          <cell r="Q69" t="str">
            <v>PC</v>
          </cell>
          <cell r="AO69">
            <v>0</v>
          </cell>
        </row>
        <row r="70">
          <cell r="P70" t="str">
            <v>DRT</v>
          </cell>
          <cell r="Q70" t="str">
            <v>PC</v>
          </cell>
          <cell r="AO70">
            <v>0</v>
          </cell>
        </row>
        <row r="71">
          <cell r="P71" t="str">
            <v>DRT</v>
          </cell>
          <cell r="Q71" t="str">
            <v>PC</v>
          </cell>
          <cell r="AO71">
            <v>0</v>
          </cell>
        </row>
        <row r="72">
          <cell r="P72" t="str">
            <v>DRT</v>
          </cell>
          <cell r="Q72" t="str">
            <v>PC</v>
          </cell>
          <cell r="AO72">
            <v>0</v>
          </cell>
        </row>
        <row r="73">
          <cell r="P73" t="str">
            <v>DRT</v>
          </cell>
          <cell r="Q73" t="str">
            <v>PC</v>
          </cell>
          <cell r="AO73">
            <v>0</v>
          </cell>
        </row>
        <row r="74">
          <cell r="P74" t="str">
            <v>DRT</v>
          </cell>
          <cell r="Q74" t="str">
            <v>PC</v>
          </cell>
          <cell r="AO74">
            <v>0</v>
          </cell>
        </row>
        <row r="75">
          <cell r="P75" t="str">
            <v>DRT</v>
          </cell>
          <cell r="Q75" t="str">
            <v>PC</v>
          </cell>
          <cell r="AO75">
            <v>0</v>
          </cell>
        </row>
        <row r="76">
          <cell r="P76" t="str">
            <v>DRT</v>
          </cell>
          <cell r="Q76" t="str">
            <v>PC</v>
          </cell>
          <cell r="AO76">
            <v>0</v>
          </cell>
        </row>
        <row r="77">
          <cell r="P77" t="str">
            <v>DRT</v>
          </cell>
          <cell r="Q77" t="str">
            <v>PC</v>
          </cell>
          <cell r="AO77">
            <v>0</v>
          </cell>
        </row>
        <row r="78">
          <cell r="P78" t="str">
            <v>DRT</v>
          </cell>
          <cell r="Q78" t="str">
            <v>PC</v>
          </cell>
          <cell r="AO78">
            <v>0</v>
          </cell>
        </row>
        <row r="79">
          <cell r="P79" t="str">
            <v>DRT</v>
          </cell>
          <cell r="Q79" t="str">
            <v>PC</v>
          </cell>
          <cell r="AO79">
            <v>0</v>
          </cell>
        </row>
        <row r="80">
          <cell r="P80" t="str">
            <v>DRT</v>
          </cell>
          <cell r="Q80" t="str">
            <v>PC</v>
          </cell>
          <cell r="AO80">
            <v>0</v>
          </cell>
        </row>
        <row r="81">
          <cell r="P81" t="str">
            <v>DRT</v>
          </cell>
          <cell r="Q81" t="str">
            <v>PC</v>
          </cell>
          <cell r="AO81">
            <v>0</v>
          </cell>
        </row>
        <row r="82">
          <cell r="P82" t="str">
            <v>DRT</v>
          </cell>
          <cell r="Q82" t="str">
            <v>PC</v>
          </cell>
          <cell r="AO82">
            <v>0</v>
          </cell>
        </row>
        <row r="83">
          <cell r="P83" t="str">
            <v>DRT</v>
          </cell>
          <cell r="Q83" t="str">
            <v>PC</v>
          </cell>
          <cell r="AO83">
            <v>35858.714011640441</v>
          </cell>
        </row>
        <row r="84">
          <cell r="P84" t="str">
            <v>DRT</v>
          </cell>
          <cell r="Q84" t="str">
            <v>PC</v>
          </cell>
          <cell r="AO84">
            <v>35858.714011640441</v>
          </cell>
        </row>
        <row r="85">
          <cell r="P85" t="str">
            <v>DRT</v>
          </cell>
          <cell r="Q85" t="str">
            <v>PC</v>
          </cell>
          <cell r="AO85">
            <v>35858.714011640441</v>
          </cell>
        </row>
        <row r="86">
          <cell r="P86" t="str">
            <v>DRT</v>
          </cell>
          <cell r="Q86" t="str">
            <v>PC</v>
          </cell>
          <cell r="AO86">
            <v>35858.714011640441</v>
          </cell>
        </row>
        <row r="87">
          <cell r="P87" t="str">
            <v>DRT</v>
          </cell>
          <cell r="Q87" t="str">
            <v>PC</v>
          </cell>
          <cell r="AO87">
            <v>35858.714011640441</v>
          </cell>
        </row>
        <row r="88">
          <cell r="P88" t="str">
            <v>DRT</v>
          </cell>
          <cell r="Q88" t="str">
            <v>PC</v>
          </cell>
          <cell r="AO88">
            <v>35858.714011640441</v>
          </cell>
        </row>
        <row r="89">
          <cell r="P89" t="str">
            <v>DRT</v>
          </cell>
          <cell r="Q89" t="str">
            <v>PC</v>
          </cell>
          <cell r="AO89">
            <v>7134</v>
          </cell>
        </row>
        <row r="90">
          <cell r="P90" t="str">
            <v>DRT</v>
          </cell>
          <cell r="Q90" t="str">
            <v>PC</v>
          </cell>
          <cell r="AO90">
            <v>35858.714011640441</v>
          </cell>
        </row>
        <row r="91">
          <cell r="P91" t="str">
            <v>DRT</v>
          </cell>
          <cell r="Q91" t="str">
            <v>PC</v>
          </cell>
          <cell r="AO91">
            <v>35858.714011640441</v>
          </cell>
        </row>
        <row r="92">
          <cell r="P92" t="str">
            <v>DRT</v>
          </cell>
          <cell r="Q92" t="str">
            <v>PC</v>
          </cell>
          <cell r="AO92">
            <v>35858.714011640441</v>
          </cell>
        </row>
        <row r="93">
          <cell r="P93" t="str">
            <v>DRT</v>
          </cell>
          <cell r="Q93" t="str">
            <v>PC</v>
          </cell>
          <cell r="AO93">
            <v>35858.714011640441</v>
          </cell>
        </row>
        <row r="94">
          <cell r="P94" t="str">
            <v>DRT</v>
          </cell>
          <cell r="Q94" t="str">
            <v>Ob.Cx</v>
          </cell>
          <cell r="AO94">
            <v>0</v>
          </cell>
        </row>
        <row r="95">
          <cell r="P95" t="str">
            <v>DRT</v>
          </cell>
          <cell r="Q95" t="str">
            <v>Ob.Cx</v>
          </cell>
          <cell r="AO95">
            <v>0</v>
          </cell>
        </row>
        <row r="96">
          <cell r="P96" t="str">
            <v>DRT</v>
          </cell>
          <cell r="Q96" t="str">
            <v>Ob.Cx</v>
          </cell>
          <cell r="AO96">
            <v>0</v>
          </cell>
        </row>
        <row r="97">
          <cell r="P97" t="str">
            <v>DRT</v>
          </cell>
          <cell r="Q97" t="str">
            <v>Ob.Cx</v>
          </cell>
          <cell r="AO97">
            <v>0</v>
          </cell>
        </row>
        <row r="98">
          <cell r="P98" t="str">
            <v>DRT</v>
          </cell>
          <cell r="Q98" t="str">
            <v>Ob.Cx</v>
          </cell>
          <cell r="AO98">
            <v>0</v>
          </cell>
        </row>
        <row r="99">
          <cell r="P99" t="str">
            <v>DRT</v>
          </cell>
          <cell r="Q99" t="str">
            <v>Ob.Cx</v>
          </cell>
          <cell r="AO99">
            <v>15286</v>
          </cell>
        </row>
        <row r="100">
          <cell r="P100" t="str">
            <v>DRT</v>
          </cell>
          <cell r="Q100" t="str">
            <v>Ob.Cx</v>
          </cell>
          <cell r="AO100">
            <v>22513.75</v>
          </cell>
        </row>
        <row r="101">
          <cell r="P101" t="str">
            <v>DRT</v>
          </cell>
          <cell r="Q101" t="str">
            <v>Ob.Cx</v>
          </cell>
          <cell r="AO101">
            <v>4245</v>
          </cell>
        </row>
        <row r="102">
          <cell r="P102" t="str">
            <v>DRT</v>
          </cell>
          <cell r="Q102" t="str">
            <v>Ob.Cx</v>
          </cell>
          <cell r="AO102">
            <v>6738</v>
          </cell>
        </row>
        <row r="103">
          <cell r="P103" t="str">
            <v>DRT</v>
          </cell>
          <cell r="Q103" t="str">
            <v>Ob.Cx</v>
          </cell>
          <cell r="AO103">
            <v>0</v>
          </cell>
        </row>
        <row r="104">
          <cell r="P104" t="str">
            <v>DRT</v>
          </cell>
          <cell r="Q104" t="str">
            <v>Ob.Cx</v>
          </cell>
          <cell r="AO104">
            <v>9847.0000600000003</v>
          </cell>
        </row>
        <row r="105">
          <cell r="P105" t="str">
            <v>DRT</v>
          </cell>
          <cell r="Q105" t="str">
            <v>Ob.Cx</v>
          </cell>
          <cell r="AO105">
            <v>11117.00009</v>
          </cell>
        </row>
        <row r="106">
          <cell r="P106" t="str">
            <v>DRT</v>
          </cell>
          <cell r="Q106" t="str">
            <v>Ob.Cx</v>
          </cell>
          <cell r="AO106">
            <v>4113.5524299999997</v>
          </cell>
        </row>
        <row r="107">
          <cell r="P107" t="str">
            <v>DRT</v>
          </cell>
          <cell r="Q107" t="str">
            <v>EMTN</v>
          </cell>
          <cell r="AO107">
            <v>52496</v>
          </cell>
        </row>
        <row r="108">
          <cell r="P108" t="str">
            <v>DRT</v>
          </cell>
          <cell r="Q108" t="str">
            <v>EMTN</v>
          </cell>
          <cell r="AO108">
            <v>399982</v>
          </cell>
        </row>
        <row r="109">
          <cell r="P109" t="str">
            <v>DRT</v>
          </cell>
          <cell r="Q109" t="str">
            <v>EMTN</v>
          </cell>
          <cell r="AO109">
            <v>1001258</v>
          </cell>
        </row>
        <row r="110">
          <cell r="P110" t="str">
            <v>DRT</v>
          </cell>
          <cell r="Q110" t="str">
            <v>Ob.Cx</v>
          </cell>
          <cell r="AO110">
            <v>7394.8750899999995</v>
          </cell>
        </row>
        <row r="111">
          <cell r="P111" t="str">
            <v>DRT</v>
          </cell>
          <cell r="Q111" t="str">
            <v>EMTN</v>
          </cell>
          <cell r="AO111">
            <v>502730</v>
          </cell>
        </row>
        <row r="112">
          <cell r="P112" t="str">
            <v>DRT</v>
          </cell>
          <cell r="Q112" t="str">
            <v>EMTN</v>
          </cell>
          <cell r="AO112">
            <v>501984</v>
          </cell>
        </row>
        <row r="113">
          <cell r="P113" t="str">
            <v>DRT</v>
          </cell>
          <cell r="Q113" t="str">
            <v>EMTN</v>
          </cell>
          <cell r="AO113">
            <v>495812</v>
          </cell>
        </row>
        <row r="114">
          <cell r="P114" t="str">
            <v>DRT</v>
          </cell>
          <cell r="Q114" t="str">
            <v>EMTN</v>
          </cell>
          <cell r="AO114">
            <v>0</v>
          </cell>
        </row>
        <row r="115">
          <cell r="P115" t="str">
            <v>DRT</v>
          </cell>
          <cell r="Q115" t="str">
            <v>Ob.Cx</v>
          </cell>
          <cell r="AO115">
            <v>680.1476899999999</v>
          </cell>
        </row>
        <row r="116">
          <cell r="P116" t="str">
            <v>DRT</v>
          </cell>
          <cell r="Q116" t="str">
            <v>Ob.Cx</v>
          </cell>
          <cell r="AO116">
            <v>0</v>
          </cell>
        </row>
        <row r="117">
          <cell r="P117" t="str">
            <v>DRT</v>
          </cell>
          <cell r="Q117" t="str">
            <v>Ob.Cx</v>
          </cell>
          <cell r="AO117">
            <v>5196.826</v>
          </cell>
        </row>
        <row r="118">
          <cell r="P118" t="str">
            <v>DRT</v>
          </cell>
          <cell r="Q118" t="str">
            <v>Ob.Cx</v>
          </cell>
          <cell r="AO118">
            <v>0</v>
          </cell>
        </row>
        <row r="119">
          <cell r="P119" t="str">
            <v>DRT</v>
          </cell>
          <cell r="Q119" t="str">
            <v>Ob.Cx</v>
          </cell>
          <cell r="AO119">
            <v>1733</v>
          </cell>
        </row>
        <row r="120">
          <cell r="P120" t="str">
            <v>DRT</v>
          </cell>
          <cell r="Q120" t="str">
            <v>Ob.Cx</v>
          </cell>
          <cell r="AO120">
            <v>4788.4468799999995</v>
          </cell>
        </row>
        <row r="121">
          <cell r="P121" t="str">
            <v>DRT</v>
          </cell>
          <cell r="Q121" t="str">
            <v>Ob.Cx</v>
          </cell>
          <cell r="AO121">
            <v>2402.7611299999999</v>
          </cell>
        </row>
        <row r="122">
          <cell r="P122" t="str">
            <v>DRT</v>
          </cell>
          <cell r="Q122" t="str">
            <v>Ob.Cx</v>
          </cell>
          <cell r="AO122">
            <v>1808.2194999999999</v>
          </cell>
        </row>
        <row r="123">
          <cell r="P123" t="str">
            <v>DRT</v>
          </cell>
          <cell r="Q123" t="str">
            <v>Ob.Cx</v>
          </cell>
          <cell r="AO123">
            <v>2399.7249999999999</v>
          </cell>
        </row>
        <row r="124">
          <cell r="P124" t="str">
            <v>DRT</v>
          </cell>
          <cell r="Q124" t="str">
            <v>Ob.Cx</v>
          </cell>
          <cell r="AO124">
            <v>0</v>
          </cell>
        </row>
        <row r="125">
          <cell r="P125" t="str">
            <v>DRT</v>
          </cell>
          <cell r="Q125" t="str">
            <v>Ob.Cx</v>
          </cell>
          <cell r="AO125">
            <v>0</v>
          </cell>
        </row>
        <row r="126">
          <cell r="P126" t="str">
            <v>DRT</v>
          </cell>
          <cell r="Q126" t="str">
            <v>Ob.Cx</v>
          </cell>
          <cell r="AO126">
            <v>0</v>
          </cell>
        </row>
        <row r="127">
          <cell r="P127" t="str">
            <v>DRT</v>
          </cell>
          <cell r="Q127" t="str">
            <v>Ob.Cx</v>
          </cell>
          <cell r="AO127">
            <v>0</v>
          </cell>
        </row>
        <row r="128">
          <cell r="P128" t="str">
            <v>DRT</v>
          </cell>
          <cell r="Q128" t="str">
            <v>Ob.Cx</v>
          </cell>
          <cell r="AO128">
            <v>8239.6812399999999</v>
          </cell>
        </row>
        <row r="129">
          <cell r="P129" t="str">
            <v>DRT</v>
          </cell>
          <cell r="Q129" t="str">
            <v>Ob.Cx</v>
          </cell>
          <cell r="AO129">
            <v>0</v>
          </cell>
        </row>
        <row r="130">
          <cell r="P130" t="str">
            <v>DRT</v>
          </cell>
          <cell r="Q130" t="str">
            <v>Ob.Cx</v>
          </cell>
          <cell r="AO130">
            <v>0</v>
          </cell>
        </row>
        <row r="131">
          <cell r="P131" t="str">
            <v>DRT</v>
          </cell>
          <cell r="Q131" t="str">
            <v>Ob.Cx</v>
          </cell>
          <cell r="AO131">
            <v>0</v>
          </cell>
        </row>
        <row r="132">
          <cell r="P132" t="str">
            <v>DRT</v>
          </cell>
          <cell r="Q132" t="str">
            <v>Ob.Cx</v>
          </cell>
          <cell r="AO132">
            <v>0</v>
          </cell>
        </row>
        <row r="133">
          <cell r="P133" t="str">
            <v>DRT</v>
          </cell>
          <cell r="Q133" t="str">
            <v>Ob.Cx</v>
          </cell>
          <cell r="AO133">
            <v>4693</v>
          </cell>
        </row>
        <row r="134">
          <cell r="P134" t="str">
            <v>DRT</v>
          </cell>
          <cell r="Q134" t="str">
            <v>Ob.Cx</v>
          </cell>
          <cell r="AO134">
            <v>0</v>
          </cell>
        </row>
        <row r="135">
          <cell r="P135" t="str">
            <v>DRT</v>
          </cell>
          <cell r="Q135" t="str">
            <v>Ob.Cx</v>
          </cell>
          <cell r="AO135">
            <v>0</v>
          </cell>
        </row>
        <row r="136">
          <cell r="P136" t="str">
            <v>DRT</v>
          </cell>
          <cell r="Q136" t="str">
            <v>Ob.Cx</v>
          </cell>
          <cell r="AO136">
            <v>0</v>
          </cell>
        </row>
        <row r="137">
          <cell r="P137" t="str">
            <v>DRT</v>
          </cell>
          <cell r="Q137" t="str">
            <v>Ob.Cx</v>
          </cell>
          <cell r="AO137">
            <v>2883.6884700000001</v>
          </cell>
        </row>
        <row r="138">
          <cell r="P138" t="str">
            <v>DRT</v>
          </cell>
          <cell r="Q138" t="str">
            <v>Ob.Cx</v>
          </cell>
          <cell r="AO138">
            <v>4792.1996500000005</v>
          </cell>
        </row>
        <row r="139">
          <cell r="P139" t="str">
            <v>DRT</v>
          </cell>
          <cell r="Q139" t="str">
            <v>Ob.Cx</v>
          </cell>
          <cell r="AO139">
            <v>1930.3638600000002</v>
          </cell>
        </row>
        <row r="140">
          <cell r="P140" t="str">
            <v>DRT</v>
          </cell>
          <cell r="Q140" t="str">
            <v>Ob.Cx</v>
          </cell>
          <cell r="AO140">
            <v>2932.7607899999998</v>
          </cell>
        </row>
        <row r="141">
          <cell r="P141" t="str">
            <v>DRT</v>
          </cell>
          <cell r="Q141" t="str">
            <v>Ob.Hip</v>
          </cell>
          <cell r="AO141">
            <v>1339189</v>
          </cell>
        </row>
        <row r="142">
          <cell r="P142" t="str">
            <v>DRT</v>
          </cell>
          <cell r="Q142" t="str">
            <v>Ob.Cx</v>
          </cell>
          <cell r="AO142">
            <v>2986.1332599999996</v>
          </cell>
        </row>
        <row r="143">
          <cell r="P143" t="str">
            <v>DRT</v>
          </cell>
          <cell r="Q143" t="str">
            <v>Ob.Cx</v>
          </cell>
          <cell r="AO143">
            <v>857.77337999999997</v>
          </cell>
        </row>
        <row r="144">
          <cell r="P144" t="str">
            <v>DRT</v>
          </cell>
          <cell r="Q144" t="str">
            <v>Ob.Cx</v>
          </cell>
          <cell r="AO144">
            <v>2889.1345299999998</v>
          </cell>
        </row>
        <row r="145">
          <cell r="P145" t="str">
            <v>DRT</v>
          </cell>
          <cell r="Q145" t="str">
            <v>Ob.Cx</v>
          </cell>
          <cell r="AO145">
            <v>825.63950999999997</v>
          </cell>
        </row>
        <row r="146">
          <cell r="P146" t="str">
            <v>DRT</v>
          </cell>
          <cell r="Q146" t="str">
            <v>Ob.Cx</v>
          </cell>
          <cell r="AO146">
            <v>1336.7420400000001</v>
          </cell>
        </row>
        <row r="147">
          <cell r="P147" t="str">
            <v>DRT</v>
          </cell>
          <cell r="Q147" t="str">
            <v>EMTN</v>
          </cell>
          <cell r="AO147">
            <v>1225263</v>
          </cell>
        </row>
        <row r="148">
          <cell r="P148" t="str">
            <v>DRT</v>
          </cell>
          <cell r="Q148" t="str">
            <v>EMTN</v>
          </cell>
          <cell r="AO148">
            <v>35434.062482709378</v>
          </cell>
        </row>
        <row r="149">
          <cell r="P149" t="str">
            <v>DRT</v>
          </cell>
          <cell r="Q149" t="str">
            <v>EMTN</v>
          </cell>
          <cell r="AO149">
            <v>34245.474892652332</v>
          </cell>
        </row>
        <row r="150">
          <cell r="P150" t="str">
            <v>DRT</v>
          </cell>
          <cell r="Q150" t="str">
            <v>EMTN</v>
          </cell>
          <cell r="AO150">
            <v>33245.585048112458</v>
          </cell>
        </row>
        <row r="151">
          <cell r="P151" t="str">
            <v>DRT</v>
          </cell>
          <cell r="Q151" t="str">
            <v>EMTN</v>
          </cell>
          <cell r="AO151">
            <v>32281.780593745792</v>
          </cell>
        </row>
        <row r="152">
          <cell r="P152" t="str">
            <v>DRT</v>
          </cell>
          <cell r="Q152" t="str">
            <v>EMTN</v>
          </cell>
          <cell r="AO152">
            <v>31392.503687562221</v>
          </cell>
        </row>
        <row r="153">
          <cell r="P153" t="str">
            <v>DRT</v>
          </cell>
          <cell r="Q153" t="str">
            <v>EMTN</v>
          </cell>
          <cell r="AO153">
            <v>31104.654281058207</v>
          </cell>
        </row>
        <row r="154">
          <cell r="P154" t="str">
            <v>DRT</v>
          </cell>
          <cell r="Q154" t="str">
            <v>Ob.Hip</v>
          </cell>
          <cell r="AO154">
            <v>1324161</v>
          </cell>
        </row>
        <row r="155">
          <cell r="P155" t="str">
            <v>DRT</v>
          </cell>
          <cell r="Q155" t="str">
            <v>EMTN</v>
          </cell>
          <cell r="AO155">
            <v>0</v>
          </cell>
        </row>
        <row r="156">
          <cell r="P156" t="str">
            <v>DRT</v>
          </cell>
          <cell r="Q156" t="str">
            <v>Ob.Cx</v>
          </cell>
          <cell r="AO156">
            <v>39395.283000000003</v>
          </cell>
        </row>
        <row r="157">
          <cell r="P157" t="str">
            <v>DRT</v>
          </cell>
          <cell r="Q157" t="str">
            <v>Ob.Cx</v>
          </cell>
          <cell r="AO157">
            <v>39421.283000000003</v>
          </cell>
        </row>
        <row r="158">
          <cell r="P158" t="str">
            <v>DRT</v>
          </cell>
          <cell r="Q158" t="str">
            <v>Ob.Cx</v>
          </cell>
          <cell r="AO158">
            <v>58661.687000000005</v>
          </cell>
        </row>
        <row r="159">
          <cell r="P159" t="str">
            <v>DRT</v>
          </cell>
          <cell r="Q159" t="str">
            <v>Ob.Cx</v>
          </cell>
          <cell r="AO159">
            <v>96619.249000000011</v>
          </cell>
        </row>
        <row r="160">
          <cell r="P160" t="str">
            <v>DRT</v>
          </cell>
          <cell r="Q160" t="str">
            <v>Ob.Cx</v>
          </cell>
          <cell r="AO160">
            <v>123092.10500000001</v>
          </cell>
        </row>
        <row r="161">
          <cell r="P161" t="str">
            <v>DRT</v>
          </cell>
          <cell r="Q161" t="str">
            <v>Ob.Cx</v>
          </cell>
          <cell r="AO161">
            <v>62776.789000000004</v>
          </cell>
        </row>
        <row r="162">
          <cell r="P162" t="str">
            <v>DRT</v>
          </cell>
          <cell r="Q162" t="str">
            <v>Ob.Cx</v>
          </cell>
          <cell r="AO162">
            <v>62976.984000000004</v>
          </cell>
        </row>
        <row r="163">
          <cell r="P163" t="str">
            <v>DRT</v>
          </cell>
          <cell r="Q163" t="str">
            <v>Ob.Cx</v>
          </cell>
          <cell r="AO163">
            <v>61869.573000000004</v>
          </cell>
        </row>
        <row r="164">
          <cell r="P164" t="str">
            <v>DRT</v>
          </cell>
          <cell r="Q164" t="str">
            <v>Ob.Cx</v>
          </cell>
          <cell r="AO164">
            <v>79486.926999999996</v>
          </cell>
        </row>
        <row r="165">
          <cell r="P165" t="str">
            <v>DRT</v>
          </cell>
          <cell r="Q165" t="str">
            <v>Ob.Cx</v>
          </cell>
          <cell r="AO165">
            <v>61802.199000000001</v>
          </cell>
        </row>
        <row r="166">
          <cell r="P166" t="str">
            <v>DRT</v>
          </cell>
          <cell r="Q166" t="str">
            <v>Ob.Cx</v>
          </cell>
          <cell r="AO166">
            <v>64177.925000000003</v>
          </cell>
        </row>
        <row r="167">
          <cell r="P167" t="str">
            <v>DRT</v>
          </cell>
          <cell r="Q167" t="str">
            <v>Ob.Cx</v>
          </cell>
          <cell r="AO167">
            <v>55035.925000000003</v>
          </cell>
        </row>
        <row r="168">
          <cell r="P168" t="str">
            <v>DRT</v>
          </cell>
          <cell r="Q168" t="str">
            <v>Ob.Cx</v>
          </cell>
          <cell r="AO168">
            <v>55040.925000000003</v>
          </cell>
        </row>
        <row r="169">
          <cell r="P169" t="str">
            <v>DRT</v>
          </cell>
          <cell r="Q169" t="str">
            <v>Ob.Cx</v>
          </cell>
          <cell r="AO169">
            <v>55312.925000000003</v>
          </cell>
        </row>
        <row r="170">
          <cell r="P170" t="str">
            <v>DRT</v>
          </cell>
          <cell r="Q170" t="str">
            <v>Ob.Cx</v>
          </cell>
          <cell r="AO170">
            <v>13711.195</v>
          </cell>
        </row>
        <row r="171">
          <cell r="P171" t="str">
            <v>DRT</v>
          </cell>
          <cell r="Q171" t="str">
            <v>Ob.Cx</v>
          </cell>
          <cell r="AO171">
            <v>81874</v>
          </cell>
        </row>
        <row r="172">
          <cell r="P172" t="str">
            <v>DRT</v>
          </cell>
          <cell r="Q172" t="str">
            <v>Ob.Cx</v>
          </cell>
          <cell r="AO172">
            <v>82033</v>
          </cell>
        </row>
        <row r="173">
          <cell r="P173" t="str">
            <v>DRT</v>
          </cell>
          <cell r="Q173" t="str">
            <v>Ob.Cx</v>
          </cell>
          <cell r="AO173">
            <v>76025</v>
          </cell>
        </row>
        <row r="174">
          <cell r="P174" t="str">
            <v>DRT</v>
          </cell>
          <cell r="Q174" t="str">
            <v>Ob.Cx</v>
          </cell>
          <cell r="AO174">
            <v>3.8000000000465661E-2</v>
          </cell>
        </row>
        <row r="175">
          <cell r="P175" t="str">
            <v>DRT</v>
          </cell>
          <cell r="Q175" t="str">
            <v>Ob.Cx</v>
          </cell>
          <cell r="AO175">
            <v>81755</v>
          </cell>
        </row>
        <row r="176">
          <cell r="P176" t="str">
            <v>DRT</v>
          </cell>
          <cell r="Q176" t="str">
            <v>Ob.Cx</v>
          </cell>
          <cell r="AO176">
            <v>83881.825000000012</v>
          </cell>
        </row>
        <row r="177">
          <cell r="P177" t="str">
            <v>DRT</v>
          </cell>
          <cell r="Q177" t="str">
            <v>Ob.Cx</v>
          </cell>
          <cell r="AO177">
            <v>23587.654000000002</v>
          </cell>
        </row>
        <row r="178">
          <cell r="P178" t="str">
            <v>DRT</v>
          </cell>
          <cell r="Q178" t="str">
            <v>Ob.Cx</v>
          </cell>
          <cell r="AO178">
            <v>37640.283000000003</v>
          </cell>
        </row>
        <row r="179">
          <cell r="P179" t="str">
            <v>DRT</v>
          </cell>
          <cell r="Q179" t="str">
            <v>Ob.Cx</v>
          </cell>
          <cell r="AO179">
            <v>37588.283000000003</v>
          </cell>
        </row>
        <row r="180">
          <cell r="P180" t="str">
            <v>DRT</v>
          </cell>
          <cell r="Q180" t="str">
            <v>Ob.Cx</v>
          </cell>
          <cell r="AO180">
            <v>11864</v>
          </cell>
        </row>
        <row r="181">
          <cell r="P181" t="str">
            <v>DRT</v>
          </cell>
          <cell r="Q181" t="str">
            <v>Ob.Cx</v>
          </cell>
          <cell r="AO181">
            <v>29276</v>
          </cell>
        </row>
        <row r="182">
          <cell r="P182" t="str">
            <v>DRT</v>
          </cell>
          <cell r="Q182" t="str">
            <v>Ob.Cx</v>
          </cell>
          <cell r="AO182">
            <v>7015</v>
          </cell>
        </row>
        <row r="183">
          <cell r="P183" t="str">
            <v>DRT</v>
          </cell>
          <cell r="Q183" t="str">
            <v>Ob.Cx</v>
          </cell>
          <cell r="AO183">
            <v>5845</v>
          </cell>
        </row>
        <row r="184">
          <cell r="P184" t="str">
            <v>DRT</v>
          </cell>
          <cell r="Q184" t="str">
            <v>Ob.Cx</v>
          </cell>
          <cell r="AO184">
            <v>55319.925000000003</v>
          </cell>
        </row>
        <row r="185">
          <cell r="P185" t="str">
            <v>DRT</v>
          </cell>
          <cell r="Q185" t="str">
            <v>Ob.Cx</v>
          </cell>
          <cell r="AO185">
            <v>4262</v>
          </cell>
        </row>
        <row r="186">
          <cell r="P186" t="str">
            <v>DRT</v>
          </cell>
          <cell r="Q186" t="str">
            <v>Ob.Cx</v>
          </cell>
          <cell r="AO186">
            <v>1632.25</v>
          </cell>
        </row>
        <row r="187">
          <cell r="P187" t="str">
            <v>DRT</v>
          </cell>
          <cell r="Q187" t="str">
            <v>Ob.Cx</v>
          </cell>
          <cell r="AO187">
            <v>0</v>
          </cell>
        </row>
        <row r="188">
          <cell r="P188" t="str">
            <v>DRT</v>
          </cell>
          <cell r="Q188" t="str">
            <v>Ob.Cx</v>
          </cell>
          <cell r="AO188">
            <v>0</v>
          </cell>
        </row>
        <row r="189">
          <cell r="P189" t="str">
            <v>DRT</v>
          </cell>
          <cell r="Q189" t="str">
            <v>Ob.Cx</v>
          </cell>
          <cell r="AO189">
            <v>0</v>
          </cell>
        </row>
        <row r="190">
          <cell r="P190" t="str">
            <v>DRT</v>
          </cell>
          <cell r="Q190" t="str">
            <v>Ob.Cx</v>
          </cell>
          <cell r="AO190">
            <v>0</v>
          </cell>
        </row>
        <row r="191">
          <cell r="P191" t="str">
            <v>DRT</v>
          </cell>
          <cell r="Q191" t="str">
            <v>Ob.Cx</v>
          </cell>
          <cell r="AO191">
            <v>0</v>
          </cell>
        </row>
        <row r="192">
          <cell r="P192" t="str">
            <v>DRT</v>
          </cell>
          <cell r="Q192" t="str">
            <v>Ob.Cx</v>
          </cell>
          <cell r="AO192">
            <v>0</v>
          </cell>
        </row>
        <row r="193">
          <cell r="P193" t="str">
            <v>DRT</v>
          </cell>
          <cell r="Q193" t="str">
            <v>Ob.Cx</v>
          </cell>
          <cell r="AO193">
            <v>0</v>
          </cell>
        </row>
        <row r="194">
          <cell r="P194" t="str">
            <v>DRT</v>
          </cell>
          <cell r="Q194" t="str">
            <v>Ob.Cx</v>
          </cell>
          <cell r="AO194">
            <v>0</v>
          </cell>
        </row>
        <row r="195">
          <cell r="P195" t="str">
            <v>DRT</v>
          </cell>
          <cell r="Q195" t="str">
            <v>Ob.Cx</v>
          </cell>
          <cell r="AO195">
            <v>0</v>
          </cell>
        </row>
        <row r="196">
          <cell r="P196" t="str">
            <v>DRT</v>
          </cell>
          <cell r="Q196" t="str">
            <v>Ob.Cx</v>
          </cell>
          <cell r="AO196">
            <v>0</v>
          </cell>
        </row>
        <row r="197">
          <cell r="P197" t="str">
            <v>DRT</v>
          </cell>
          <cell r="Q197" t="str">
            <v>Outros</v>
          </cell>
          <cell r="AO197">
            <v>0.45700000000033469</v>
          </cell>
        </row>
        <row r="198">
          <cell r="P198" t="str">
            <v>DRT</v>
          </cell>
          <cell r="Q198" t="str">
            <v>Ob.Cx</v>
          </cell>
          <cell r="AO198">
            <v>0</v>
          </cell>
        </row>
        <row r="199">
          <cell r="P199" t="str">
            <v>DRT</v>
          </cell>
          <cell r="Q199" t="str">
            <v>Ob.Cx</v>
          </cell>
          <cell r="AO199">
            <v>52535.987999999998</v>
          </cell>
        </row>
        <row r="200">
          <cell r="P200" t="str">
            <v>DRT</v>
          </cell>
          <cell r="Q200" t="str">
            <v>Ob.Cx</v>
          </cell>
          <cell r="AO200">
            <v>0</v>
          </cell>
        </row>
        <row r="201">
          <cell r="P201" t="str">
            <v>DRT</v>
          </cell>
          <cell r="Q201" t="str">
            <v>Ob.Cx</v>
          </cell>
          <cell r="AO201">
            <v>0</v>
          </cell>
        </row>
        <row r="202">
          <cell r="P202" t="str">
            <v>DRT</v>
          </cell>
          <cell r="Q202" t="str">
            <v>Ob.Cx</v>
          </cell>
          <cell r="AO202">
            <v>0</v>
          </cell>
        </row>
        <row r="203">
          <cell r="P203" t="str">
            <v>DRT</v>
          </cell>
          <cell r="Q203" t="str">
            <v>Ob.Cx</v>
          </cell>
          <cell r="AO203">
            <v>52080.305</v>
          </cell>
        </row>
        <row r="204">
          <cell r="P204" t="str">
            <v>DRT</v>
          </cell>
          <cell r="Q204" t="str">
            <v>Ob.Cx</v>
          </cell>
          <cell r="AO204">
            <v>52049.188999999998</v>
          </cell>
        </row>
        <row r="205">
          <cell r="P205" t="str">
            <v>DRT</v>
          </cell>
          <cell r="Q205" t="str">
            <v>Ob.Cx</v>
          </cell>
          <cell r="AO205">
            <v>52034.133999999998</v>
          </cell>
        </row>
        <row r="206">
          <cell r="P206" t="str">
            <v>DRT</v>
          </cell>
          <cell r="Q206" t="str">
            <v>Ob.Cx</v>
          </cell>
          <cell r="AO206">
            <v>52008.080999999998</v>
          </cell>
        </row>
        <row r="207">
          <cell r="P207" t="str">
            <v>DRT</v>
          </cell>
          <cell r="Q207" t="str">
            <v>Ob.Cx</v>
          </cell>
          <cell r="AO207">
            <v>52026.953000000001</v>
          </cell>
        </row>
        <row r="208">
          <cell r="P208" t="str">
            <v>DRT</v>
          </cell>
          <cell r="Q208" t="str">
            <v>Ob.Cx</v>
          </cell>
          <cell r="AO208">
            <v>51987.864000000001</v>
          </cell>
        </row>
        <row r="209">
          <cell r="P209" t="str">
            <v>DRT</v>
          </cell>
          <cell r="Q209" t="str">
            <v>Ob.Cx</v>
          </cell>
          <cell r="AO209">
            <v>51952.815999999999</v>
          </cell>
        </row>
        <row r="210">
          <cell r="P210" t="str">
            <v>DRT</v>
          </cell>
          <cell r="Q210" t="str">
            <v>Ob.Cx</v>
          </cell>
          <cell r="AO210">
            <v>51965.762000000002</v>
          </cell>
        </row>
        <row r="211">
          <cell r="P211" t="str">
            <v>DRT</v>
          </cell>
          <cell r="Q211" t="str">
            <v>Ob.Cx</v>
          </cell>
          <cell r="AO211">
            <v>51952.66</v>
          </cell>
        </row>
        <row r="212">
          <cell r="P212" t="str">
            <v>DRT</v>
          </cell>
          <cell r="Q212" t="str">
            <v>Ob.Cx</v>
          </cell>
          <cell r="AO212">
            <v>53943.601000000002</v>
          </cell>
        </row>
        <row r="213">
          <cell r="P213" t="str">
            <v>DRT</v>
          </cell>
          <cell r="Q213" t="str">
            <v>Ob.Cx</v>
          </cell>
          <cell r="AO213">
            <v>53937.572</v>
          </cell>
        </row>
        <row r="214">
          <cell r="P214" t="str">
            <v>DRT</v>
          </cell>
          <cell r="Q214" t="str">
            <v>Ob.Cx</v>
          </cell>
          <cell r="AO214">
            <v>54421.582999999999</v>
          </cell>
        </row>
        <row r="215">
          <cell r="P215" t="str">
            <v>DRT</v>
          </cell>
          <cell r="Q215" t="str">
            <v>Ob.Cx</v>
          </cell>
          <cell r="AO215">
            <v>51820.578000000001</v>
          </cell>
        </row>
        <row r="216">
          <cell r="P216" t="str">
            <v>DRT</v>
          </cell>
          <cell r="Q216" t="str">
            <v>Ob.Cx</v>
          </cell>
          <cell r="AO216">
            <v>51845.52</v>
          </cell>
        </row>
        <row r="217">
          <cell r="P217" t="str">
            <v>DRT</v>
          </cell>
          <cell r="Q217" t="str">
            <v>Ob.Cx</v>
          </cell>
          <cell r="AO217">
            <v>51797.499000000003</v>
          </cell>
        </row>
        <row r="218">
          <cell r="P218" t="str">
            <v>DRT</v>
          </cell>
          <cell r="Q218" t="str">
            <v>Ob.Cx</v>
          </cell>
          <cell r="AO218">
            <v>51755.182999999997</v>
          </cell>
        </row>
        <row r="219">
          <cell r="P219" t="str">
            <v>DRT</v>
          </cell>
          <cell r="Q219" t="str">
            <v>Ob.Cx</v>
          </cell>
          <cell r="AO219">
            <v>77613.361000000004</v>
          </cell>
        </row>
        <row r="220">
          <cell r="P220" t="str">
            <v>DRT</v>
          </cell>
          <cell r="Q220" t="str">
            <v>Ob.Cx</v>
          </cell>
          <cell r="AO220">
            <v>82044.347999999998</v>
          </cell>
        </row>
        <row r="221">
          <cell r="P221" t="str">
            <v>DRT</v>
          </cell>
          <cell r="Q221" t="str">
            <v>Ob.Cx</v>
          </cell>
          <cell r="AO221">
            <v>77192.709000000003</v>
          </cell>
        </row>
        <row r="222">
          <cell r="P222" t="str">
            <v>DRT</v>
          </cell>
          <cell r="Q222" t="str">
            <v>Ob.Cx</v>
          </cell>
          <cell r="AO222">
            <v>82140.611000000004</v>
          </cell>
        </row>
        <row r="223">
          <cell r="P223" t="str">
            <v>DRT</v>
          </cell>
          <cell r="Q223" t="str">
            <v>Ob.Cx</v>
          </cell>
          <cell r="AO223">
            <v>76988.035999999993</v>
          </cell>
        </row>
        <row r="224">
          <cell r="P224" t="str">
            <v>DRT</v>
          </cell>
          <cell r="Q224" t="str">
            <v>Ob.Cx</v>
          </cell>
          <cell r="AO224">
            <v>82431.051000000007</v>
          </cell>
        </row>
        <row r="225">
          <cell r="P225" t="str">
            <v>DRT</v>
          </cell>
          <cell r="Q225" t="str">
            <v>Ob.Cx</v>
          </cell>
          <cell r="AO225">
            <v>52532.226000000002</v>
          </cell>
        </row>
        <row r="226">
          <cell r="P226" t="str">
            <v>DRT</v>
          </cell>
          <cell r="Q226" t="str">
            <v>Ob.Cx</v>
          </cell>
          <cell r="AO226">
            <v>50450.21</v>
          </cell>
        </row>
        <row r="227">
          <cell r="P227" t="str">
            <v>DRT</v>
          </cell>
          <cell r="Q227" t="str">
            <v>Ob.Cx</v>
          </cell>
          <cell r="AO227">
            <v>56893.785999999993</v>
          </cell>
        </row>
        <row r="228">
          <cell r="P228" t="str">
            <v>DRT</v>
          </cell>
          <cell r="Q228" t="str">
            <v>Ob.Cx</v>
          </cell>
          <cell r="AO228">
            <v>6116.915</v>
          </cell>
        </row>
        <row r="229">
          <cell r="P229" t="str">
            <v>DRT</v>
          </cell>
          <cell r="Q229" t="str">
            <v>Ob.Cx</v>
          </cell>
          <cell r="AO229">
            <v>34644.206000000006</v>
          </cell>
        </row>
        <row r="230">
          <cell r="P230" t="str">
            <v>DRT</v>
          </cell>
          <cell r="Q230" t="str">
            <v>Ob.Cx</v>
          </cell>
          <cell r="AO230">
            <v>0</v>
          </cell>
        </row>
        <row r="231">
          <cell r="P231" t="str">
            <v>DRT</v>
          </cell>
          <cell r="Q231" t="str">
            <v>Ob.Cx</v>
          </cell>
          <cell r="AO231">
            <v>0</v>
          </cell>
        </row>
        <row r="232">
          <cell r="P232" t="str">
            <v>DRT</v>
          </cell>
          <cell r="Q232" t="str">
            <v>Ob.Cx</v>
          </cell>
          <cell r="AO232">
            <v>55682</v>
          </cell>
        </row>
        <row r="233">
          <cell r="P233" t="str">
            <v>DRT</v>
          </cell>
          <cell r="Q233" t="str">
            <v>Ob.Cx</v>
          </cell>
          <cell r="AO233">
            <v>0</v>
          </cell>
        </row>
        <row r="234">
          <cell r="P234" t="str">
            <v>DRT</v>
          </cell>
          <cell r="Q234" t="str">
            <v>Ob.Cx</v>
          </cell>
          <cell r="AO234">
            <v>0</v>
          </cell>
        </row>
        <row r="235">
          <cell r="P235" t="str">
            <v>DRT</v>
          </cell>
          <cell r="Q235" t="str">
            <v>Ob.Cx</v>
          </cell>
          <cell r="AO235">
            <v>4836</v>
          </cell>
        </row>
        <row r="236">
          <cell r="P236" t="str">
            <v>DRT</v>
          </cell>
          <cell r="Q236" t="str">
            <v>Ob.Cx</v>
          </cell>
          <cell r="AO236">
            <v>15053</v>
          </cell>
        </row>
        <row r="237">
          <cell r="P237" t="str">
            <v>DRT</v>
          </cell>
          <cell r="Q237" t="str">
            <v>Ob.Cx</v>
          </cell>
          <cell r="AO237">
            <v>17206</v>
          </cell>
        </row>
        <row r="238">
          <cell r="P238" t="str">
            <v>DRT</v>
          </cell>
          <cell r="Q238" t="str">
            <v>Ob.Cx</v>
          </cell>
          <cell r="AO238">
            <v>7377</v>
          </cell>
        </row>
        <row r="239">
          <cell r="P239" t="str">
            <v>DRT</v>
          </cell>
          <cell r="Q239" t="str">
            <v>Ob.Cx</v>
          </cell>
          <cell r="AO239">
            <v>40344</v>
          </cell>
        </row>
        <row r="240">
          <cell r="P240" t="str">
            <v>DRT</v>
          </cell>
          <cell r="Q240" t="str">
            <v>Ob.Cx</v>
          </cell>
          <cell r="AO240">
            <v>124363</v>
          </cell>
        </row>
        <row r="241">
          <cell r="P241" t="str">
            <v>DRT</v>
          </cell>
          <cell r="Q241" t="str">
            <v>Ob.Cx</v>
          </cell>
          <cell r="AO241">
            <v>0</v>
          </cell>
        </row>
        <row r="242">
          <cell r="P242" t="str">
            <v>DRT</v>
          </cell>
          <cell r="Q242" t="str">
            <v>PC</v>
          </cell>
          <cell r="AO242">
            <v>13091</v>
          </cell>
        </row>
        <row r="243">
          <cell r="P243" t="str">
            <v>DRT</v>
          </cell>
          <cell r="Q243" t="str">
            <v>PC</v>
          </cell>
          <cell r="AO243">
            <v>20422</v>
          </cell>
        </row>
        <row r="244">
          <cell r="P244" t="str">
            <v>DRT</v>
          </cell>
          <cell r="Q244" t="str">
            <v>Ob.Cx</v>
          </cell>
          <cell r="AO244">
            <v>391.10104999999749</v>
          </cell>
        </row>
        <row r="245">
          <cell r="P245" t="str">
            <v>DRT</v>
          </cell>
          <cell r="Q245" t="str">
            <v>Ob.Cx</v>
          </cell>
          <cell r="AO245">
            <v>0.37057000000095286</v>
          </cell>
        </row>
        <row r="246">
          <cell r="P246" t="str">
            <v>DRT</v>
          </cell>
          <cell r="Q246" t="str">
            <v>EMTN</v>
          </cell>
          <cell r="AO246">
            <v>0</v>
          </cell>
        </row>
        <row r="247">
          <cell r="P247" t="str">
            <v>DRT</v>
          </cell>
          <cell r="Q247" t="str">
            <v>EMTN</v>
          </cell>
          <cell r="AO247">
            <v>0</v>
          </cell>
        </row>
        <row r="248">
          <cell r="P248" t="str">
            <v>DRT</v>
          </cell>
          <cell r="Q248" t="str">
            <v>EMTN</v>
          </cell>
          <cell r="AO248">
            <v>0</v>
          </cell>
        </row>
        <row r="249">
          <cell r="P249" t="str">
            <v>DRT</v>
          </cell>
          <cell r="Q249" t="str">
            <v>EMTN</v>
          </cell>
          <cell r="AO249">
            <v>0</v>
          </cell>
        </row>
        <row r="250">
          <cell r="P250" t="str">
            <v>DRT</v>
          </cell>
          <cell r="Q250" t="str">
            <v>EMTN</v>
          </cell>
          <cell r="AO250">
            <v>0</v>
          </cell>
        </row>
        <row r="251">
          <cell r="P251" t="str">
            <v>DRT</v>
          </cell>
          <cell r="Q251" t="str">
            <v>EMTN</v>
          </cell>
          <cell r="AO251">
            <v>0</v>
          </cell>
        </row>
        <row r="252">
          <cell r="P252" t="str">
            <v>DRT</v>
          </cell>
          <cell r="Q252" t="str">
            <v>EMTN</v>
          </cell>
          <cell r="AO252">
            <v>602760</v>
          </cell>
        </row>
        <row r="253">
          <cell r="P253" t="str">
            <v>DRT</v>
          </cell>
          <cell r="Q253" t="str">
            <v>EMTN</v>
          </cell>
          <cell r="AO253">
            <v>302872</v>
          </cell>
        </row>
        <row r="254">
          <cell r="P254" t="str">
            <v>DRT</v>
          </cell>
          <cell r="Q254" t="str">
            <v>EMTN</v>
          </cell>
          <cell r="AO254">
            <v>0</v>
          </cell>
        </row>
        <row r="255">
          <cell r="P255" t="str">
            <v>DRT</v>
          </cell>
          <cell r="Q255" t="str">
            <v>EMTN</v>
          </cell>
          <cell r="AO255">
            <v>0</v>
          </cell>
        </row>
        <row r="256">
          <cell r="P256" t="str">
            <v>DRT</v>
          </cell>
          <cell r="Q256" t="str">
            <v>EMTN</v>
          </cell>
          <cell r="AO256">
            <v>0</v>
          </cell>
        </row>
        <row r="257">
          <cell r="P257" t="str">
            <v>DRT</v>
          </cell>
          <cell r="Q257" t="str">
            <v>EMTN</v>
          </cell>
          <cell r="AO257">
            <v>605567</v>
          </cell>
        </row>
        <row r="258">
          <cell r="P258" t="str">
            <v>DRT</v>
          </cell>
          <cell r="Q258" t="str">
            <v>EMTN</v>
          </cell>
          <cell r="AO258">
            <v>24418</v>
          </cell>
        </row>
        <row r="259">
          <cell r="P259" t="str">
            <v>DRT</v>
          </cell>
          <cell r="Q259" t="str">
            <v>EMTN</v>
          </cell>
          <cell r="AO259">
            <v>101079</v>
          </cell>
        </row>
        <row r="260">
          <cell r="P260" t="str">
            <v>DRT</v>
          </cell>
          <cell r="Q260" t="str">
            <v>EMTN</v>
          </cell>
          <cell r="AO260">
            <v>503394</v>
          </cell>
        </row>
        <row r="261">
          <cell r="P261" t="str">
            <v>DRT</v>
          </cell>
          <cell r="Q261" t="str">
            <v>EMTN</v>
          </cell>
          <cell r="AO261">
            <v>300678</v>
          </cell>
        </row>
        <row r="262">
          <cell r="P262" t="str">
            <v>DRT</v>
          </cell>
          <cell r="Q262" t="str">
            <v>EMTN</v>
          </cell>
          <cell r="AO262">
            <v>0</v>
          </cell>
        </row>
        <row r="263">
          <cell r="P263" t="str">
            <v>DRT</v>
          </cell>
          <cell r="Q263" t="str">
            <v>EMTN</v>
          </cell>
          <cell r="AO263">
            <v>0</v>
          </cell>
        </row>
        <row r="264">
          <cell r="P264" t="str">
            <v>DRT</v>
          </cell>
          <cell r="Q264" t="str">
            <v>EMTN</v>
          </cell>
          <cell r="AO264">
            <v>147254</v>
          </cell>
        </row>
        <row r="265">
          <cell r="P265" t="str">
            <v>DRT</v>
          </cell>
          <cell r="Q265" t="str">
            <v>EMTN</v>
          </cell>
          <cell r="AO265">
            <v>750208</v>
          </cell>
        </row>
        <row r="266">
          <cell r="P266" t="str">
            <v>DRT</v>
          </cell>
          <cell r="Q266" t="str">
            <v>EMTN</v>
          </cell>
          <cell r="AO266">
            <v>61382</v>
          </cell>
        </row>
        <row r="267">
          <cell r="P267" t="str">
            <v>DRT</v>
          </cell>
          <cell r="Q267" t="str">
            <v>EMTN</v>
          </cell>
          <cell r="AO267">
            <v>302609</v>
          </cell>
        </row>
        <row r="268">
          <cell r="P268" t="str">
            <v>DRT</v>
          </cell>
          <cell r="Q268" t="str">
            <v>EMTN</v>
          </cell>
          <cell r="AO268">
            <v>18644</v>
          </cell>
        </row>
        <row r="269">
          <cell r="P269" t="str">
            <v>DRT</v>
          </cell>
          <cell r="Q269" t="str">
            <v>EMTN</v>
          </cell>
          <cell r="AO269">
            <v>501170</v>
          </cell>
        </row>
        <row r="270">
          <cell r="P270" t="str">
            <v>DRT</v>
          </cell>
          <cell r="Q270" t="str">
            <v>EMTN</v>
          </cell>
          <cell r="AO270">
            <v>750411</v>
          </cell>
        </row>
        <row r="271">
          <cell r="P271" t="str">
            <v>DRT</v>
          </cell>
          <cell r="Q271" t="str">
            <v>ExN</v>
          </cell>
          <cell r="AO271">
            <v>179930</v>
          </cell>
        </row>
        <row r="272">
          <cell r="P272" t="str">
            <v>DRT</v>
          </cell>
          <cell r="Q272" t="str">
            <v>ExN</v>
          </cell>
          <cell r="AO272">
            <v>0</v>
          </cell>
        </row>
        <row r="273">
          <cell r="P273" t="str">
            <v>DRT</v>
          </cell>
          <cell r="Q273" t="str">
            <v>ExN</v>
          </cell>
          <cell r="AO273">
            <v>0</v>
          </cell>
        </row>
        <row r="274">
          <cell r="P274" t="str">
            <v>DRT</v>
          </cell>
          <cell r="Q274" t="str">
            <v>ExB</v>
          </cell>
          <cell r="AO274">
            <v>648214</v>
          </cell>
        </row>
        <row r="275">
          <cell r="P275" t="str">
            <v>DRT</v>
          </cell>
          <cell r="Q275" t="str">
            <v>Ob.Cx</v>
          </cell>
          <cell r="AO275">
            <v>0</v>
          </cell>
        </row>
        <row r="276">
          <cell r="P276" t="str">
            <v>DRT</v>
          </cell>
          <cell r="Q276" t="str">
            <v>Ob.Cx</v>
          </cell>
          <cell r="AO276">
            <v>0</v>
          </cell>
        </row>
        <row r="277">
          <cell r="P277" t="str">
            <v>DRT</v>
          </cell>
          <cell r="Q277" t="str">
            <v>Ob.Cx</v>
          </cell>
          <cell r="AO277">
            <v>0</v>
          </cell>
        </row>
        <row r="278">
          <cell r="P278" t="str">
            <v>DRT</v>
          </cell>
          <cell r="Q278" t="str">
            <v>Ob.Cx</v>
          </cell>
          <cell r="AO278">
            <v>2523.2179900000001</v>
          </cell>
        </row>
        <row r="279">
          <cell r="P279" t="str">
            <v>DRT</v>
          </cell>
          <cell r="Q279" t="str">
            <v>Ob.Cx</v>
          </cell>
          <cell r="AO279">
            <v>2501.0671899999998</v>
          </cell>
        </row>
        <row r="280">
          <cell r="P280" t="str">
            <v>DRT</v>
          </cell>
          <cell r="Q280" t="str">
            <v>Ob.Cx</v>
          </cell>
          <cell r="AO280">
            <v>2369.8400799999999</v>
          </cell>
        </row>
        <row r="281">
          <cell r="P281" t="str">
            <v>DRT</v>
          </cell>
          <cell r="Q281" t="str">
            <v>Ob.Cx</v>
          </cell>
          <cell r="AO281">
            <v>1514.26738</v>
          </cell>
        </row>
        <row r="282">
          <cell r="P282" t="str">
            <v>DRT</v>
          </cell>
          <cell r="Q282" t="str">
            <v>Ob.Cx</v>
          </cell>
          <cell r="AO282">
            <v>4143.2632700000004</v>
          </cell>
        </row>
        <row r="283">
          <cell r="P283" t="str">
            <v>DRT</v>
          </cell>
          <cell r="Q283" t="str">
            <v>Ob.Cx</v>
          </cell>
          <cell r="AO283">
            <v>2861.1203500000001</v>
          </cell>
        </row>
        <row r="284">
          <cell r="P284" t="str">
            <v>DRT</v>
          </cell>
          <cell r="Q284" t="str">
            <v>Ob.Cx</v>
          </cell>
          <cell r="AO284">
            <v>3616.0934900000002</v>
          </cell>
        </row>
        <row r="285">
          <cell r="P285" t="str">
            <v>DRT</v>
          </cell>
          <cell r="Q285" t="str">
            <v>Ob.Cx</v>
          </cell>
          <cell r="AO285">
            <v>21251</v>
          </cell>
        </row>
        <row r="286">
          <cell r="P286" t="str">
            <v>DRT</v>
          </cell>
          <cell r="Q286" t="str">
            <v>Ob.Cx</v>
          </cell>
          <cell r="AO286">
            <v>3898.1049900000003</v>
          </cell>
        </row>
        <row r="287">
          <cell r="P287" t="str">
            <v>DRT</v>
          </cell>
          <cell r="Q287" t="str">
            <v>CDs</v>
          </cell>
          <cell r="AO287">
            <v>2259</v>
          </cell>
        </row>
        <row r="288">
          <cell r="P288" t="str">
            <v>DRT</v>
          </cell>
          <cell r="Q288" t="str">
            <v>Ob.Cx</v>
          </cell>
          <cell r="AO288">
            <v>284.51718999999946</v>
          </cell>
        </row>
        <row r="289">
          <cell r="P289" t="str">
            <v>DRT</v>
          </cell>
          <cell r="Q289" t="str">
            <v>Ob.Cx</v>
          </cell>
          <cell r="AO289">
            <v>124162.75481</v>
          </cell>
        </row>
        <row r="290">
          <cell r="P290" t="str">
            <v>DRT</v>
          </cell>
          <cell r="Q290" t="str">
            <v>CDs</v>
          </cell>
          <cell r="AO290">
            <v>2917</v>
          </cell>
        </row>
        <row r="291">
          <cell r="P291" t="str">
            <v>DRT</v>
          </cell>
          <cell r="Q291" t="str">
            <v>Ob.Cx</v>
          </cell>
          <cell r="AO291">
            <v>48032.134869999994</v>
          </cell>
        </row>
        <row r="292">
          <cell r="P292" t="str">
            <v>DRT</v>
          </cell>
          <cell r="Q292" t="str">
            <v>Ob.Cx</v>
          </cell>
          <cell r="AO292">
            <v>47893</v>
          </cell>
        </row>
        <row r="293">
          <cell r="P293" t="str">
            <v>DRT</v>
          </cell>
          <cell r="Q293" t="str">
            <v>CDs</v>
          </cell>
          <cell r="AO293">
            <v>0</v>
          </cell>
        </row>
        <row r="294">
          <cell r="P294" t="str">
            <v>DRT</v>
          </cell>
          <cell r="Q294" t="str">
            <v>EMTN</v>
          </cell>
          <cell r="AO294">
            <v>2588.6083800000006</v>
          </cell>
        </row>
        <row r="295">
          <cell r="P295" t="str">
            <v>DRT</v>
          </cell>
          <cell r="Q295" t="str">
            <v>EMTN</v>
          </cell>
          <cell r="AO295">
            <v>7054.07485</v>
          </cell>
        </row>
        <row r="296">
          <cell r="P296" t="str">
            <v>DRT</v>
          </cell>
          <cell r="Q296" t="str">
            <v>EMTN</v>
          </cell>
          <cell r="AO296">
            <v>0</v>
          </cell>
        </row>
        <row r="297">
          <cell r="P297" t="str">
            <v>DRT</v>
          </cell>
          <cell r="Q297" t="str">
            <v>EMTN</v>
          </cell>
          <cell r="AO297">
            <v>12930.285250000001</v>
          </cell>
        </row>
        <row r="298">
          <cell r="P298" t="str">
            <v>DRT</v>
          </cell>
          <cell r="Q298" t="str">
            <v>EMTN</v>
          </cell>
          <cell r="AO298">
            <v>5043.06783</v>
          </cell>
        </row>
        <row r="299">
          <cell r="P299" t="str">
            <v>DRT</v>
          </cell>
          <cell r="Q299" t="str">
            <v>EMTN</v>
          </cell>
          <cell r="AO299">
            <v>6544.8334300000006</v>
          </cell>
        </row>
        <row r="300">
          <cell r="P300" t="str">
            <v>DRT</v>
          </cell>
          <cell r="Q300" t="str">
            <v>EMTN</v>
          </cell>
          <cell r="AO300">
            <v>5782.0159599999997</v>
          </cell>
        </row>
        <row r="301">
          <cell r="P301" t="str">
            <v>DRT</v>
          </cell>
          <cell r="Q301" t="str">
            <v>EMTN</v>
          </cell>
          <cell r="AO301">
            <v>7264.39138</v>
          </cell>
        </row>
        <row r="302">
          <cell r="P302" t="str">
            <v>DRT</v>
          </cell>
          <cell r="Q302" t="str">
            <v>EMTN</v>
          </cell>
          <cell r="AO302">
            <v>2088.13967</v>
          </cell>
        </row>
        <row r="303">
          <cell r="P303" t="str">
            <v>DRT</v>
          </cell>
          <cell r="Q303" t="str">
            <v>EMTN</v>
          </cell>
          <cell r="AO303">
            <v>3643.4975199999999</v>
          </cell>
        </row>
        <row r="304">
          <cell r="P304" t="str">
            <v>DRT</v>
          </cell>
          <cell r="Q304" t="str">
            <v>EMTN</v>
          </cell>
          <cell r="AO304">
            <v>0</v>
          </cell>
        </row>
        <row r="305">
          <cell r="P305" t="str">
            <v>DRT</v>
          </cell>
          <cell r="Q305" t="str">
            <v>EMTN</v>
          </cell>
          <cell r="AO305">
            <v>1876.8782352518506</v>
          </cell>
        </row>
        <row r="306">
          <cell r="P306" t="str">
            <v>DRT</v>
          </cell>
          <cell r="Q306" t="str">
            <v>EMTN</v>
          </cell>
          <cell r="AO306">
            <v>327.61442000001625</v>
          </cell>
        </row>
        <row r="307">
          <cell r="P307" t="str">
            <v>DRT</v>
          </cell>
          <cell r="Q307" t="str">
            <v>EMTN</v>
          </cell>
          <cell r="AO307">
            <v>-0.24130000001605367</v>
          </cell>
        </row>
        <row r="308">
          <cell r="P308" t="str">
            <v>DRT</v>
          </cell>
          <cell r="Q308" t="str">
            <v>EMTN</v>
          </cell>
          <cell r="AO308">
            <v>279.1886099999985</v>
          </cell>
        </row>
        <row r="309">
          <cell r="P309" t="str">
            <v>DRT</v>
          </cell>
          <cell r="Q309" t="str">
            <v>EMTN</v>
          </cell>
          <cell r="AO309">
            <v>0</v>
          </cell>
        </row>
        <row r="310">
          <cell r="P310" t="str">
            <v>DRT</v>
          </cell>
          <cell r="Q310" t="str">
            <v>EMTN</v>
          </cell>
          <cell r="AO310">
            <v>1222.9998700000001</v>
          </cell>
        </row>
        <row r="311">
          <cell r="P311" t="str">
            <v>DRT</v>
          </cell>
          <cell r="Q311" t="str">
            <v>EMTN</v>
          </cell>
          <cell r="AO311">
            <v>0</v>
          </cell>
        </row>
        <row r="312">
          <cell r="P312" t="str">
            <v>DRT</v>
          </cell>
          <cell r="Q312" t="str">
            <v>EMTN</v>
          </cell>
          <cell r="AO312">
            <v>0</v>
          </cell>
        </row>
        <row r="313">
          <cell r="P313" t="str">
            <v>DRT</v>
          </cell>
          <cell r="Q313" t="str">
            <v>EMTN</v>
          </cell>
          <cell r="AO313">
            <v>2290.0905600000001</v>
          </cell>
        </row>
        <row r="314">
          <cell r="P314" t="str">
            <v>DRT</v>
          </cell>
          <cell r="Q314" t="str">
            <v>EMTN</v>
          </cell>
          <cell r="AO314">
            <v>192.24065999999999</v>
          </cell>
        </row>
        <row r="315">
          <cell r="P315" t="str">
            <v>DRT</v>
          </cell>
          <cell r="Q315" t="str">
            <v>EMTN</v>
          </cell>
          <cell r="AO315">
            <v>4454.1432599999998</v>
          </cell>
        </row>
        <row r="316">
          <cell r="P316" t="str">
            <v>DRT</v>
          </cell>
          <cell r="Q316" t="str">
            <v>EMTN</v>
          </cell>
          <cell r="AO316">
            <v>7820.0476600000002</v>
          </cell>
        </row>
        <row r="317">
          <cell r="P317" t="str">
            <v>DRT</v>
          </cell>
          <cell r="Q317" t="str">
            <v>EMTN</v>
          </cell>
          <cell r="AO317">
            <v>0</v>
          </cell>
        </row>
        <row r="318">
          <cell r="P318" t="str">
            <v>DRT</v>
          </cell>
          <cell r="Q318" t="str">
            <v>EMTN</v>
          </cell>
          <cell r="AO318">
            <v>1291.2539400000001</v>
          </cell>
        </row>
        <row r="319">
          <cell r="P319" t="str">
            <v>DRT</v>
          </cell>
          <cell r="Q319" t="str">
            <v>EMTN</v>
          </cell>
          <cell r="AO319">
            <v>0</v>
          </cell>
        </row>
        <row r="320">
          <cell r="P320" t="str">
            <v>DRT</v>
          </cell>
          <cell r="Q320" t="str">
            <v>EMTN</v>
          </cell>
          <cell r="AO320">
            <v>9086.6138600000013</v>
          </cell>
        </row>
        <row r="321">
          <cell r="P321" t="str">
            <v>DRT</v>
          </cell>
          <cell r="Q321" t="str">
            <v>EMTN</v>
          </cell>
          <cell r="AO321">
            <v>2290.3409000000001</v>
          </cell>
        </row>
        <row r="322">
          <cell r="P322" t="str">
            <v>DRT</v>
          </cell>
          <cell r="Q322" t="str">
            <v>EMTN</v>
          </cell>
          <cell r="AO322">
            <v>0</v>
          </cell>
        </row>
        <row r="323">
          <cell r="P323" t="str">
            <v>DRT</v>
          </cell>
          <cell r="Q323" t="str">
            <v>EMTN</v>
          </cell>
          <cell r="AO323">
            <v>4561.2649099999971</v>
          </cell>
        </row>
        <row r="324">
          <cell r="P324" t="str">
            <v>DRT</v>
          </cell>
          <cell r="Q324" t="str">
            <v>EMTN</v>
          </cell>
          <cell r="AO324">
            <v>0</v>
          </cell>
        </row>
        <row r="325">
          <cell r="P325" t="str">
            <v>DRT</v>
          </cell>
          <cell r="Q325" t="str">
            <v>EMTN</v>
          </cell>
          <cell r="AO325">
            <v>968.52775999999471</v>
          </cell>
        </row>
        <row r="326">
          <cell r="P326" t="str">
            <v>DRT</v>
          </cell>
          <cell r="Q326" t="str">
            <v>EMTN</v>
          </cell>
          <cell r="AO326">
            <v>3681.1372000000001</v>
          </cell>
        </row>
        <row r="327">
          <cell r="P327" t="str">
            <v>DRT</v>
          </cell>
          <cell r="Q327" t="str">
            <v>EMTN</v>
          </cell>
          <cell r="AO327">
            <v>11591.580230000007</v>
          </cell>
        </row>
        <row r="328">
          <cell r="P328" t="str">
            <v>DRT</v>
          </cell>
          <cell r="Q328" t="str">
            <v>EMTN</v>
          </cell>
          <cell r="AO328">
            <v>510.81496000000004</v>
          </cell>
        </row>
        <row r="329">
          <cell r="P329" t="str">
            <v>DRT</v>
          </cell>
          <cell r="Q329" t="str">
            <v>EMTN</v>
          </cell>
          <cell r="AO329">
            <v>0</v>
          </cell>
        </row>
        <row r="330">
          <cell r="P330" t="str">
            <v>DRT</v>
          </cell>
          <cell r="Q330" t="str">
            <v>EMTN</v>
          </cell>
          <cell r="AO330">
            <v>0</v>
          </cell>
        </row>
        <row r="331">
          <cell r="P331" t="str">
            <v>DRT</v>
          </cell>
          <cell r="Q331" t="str">
            <v>EMTN</v>
          </cell>
          <cell r="AO331">
            <v>4135.049</v>
          </cell>
        </row>
        <row r="332">
          <cell r="P332" t="str">
            <v>DRT</v>
          </cell>
          <cell r="Q332" t="str">
            <v>EMTN</v>
          </cell>
          <cell r="AO332">
            <v>2809.3857099999996</v>
          </cell>
        </row>
        <row r="333">
          <cell r="P333" t="str">
            <v>DRT</v>
          </cell>
          <cell r="Q333" t="str">
            <v>EMTN</v>
          </cell>
          <cell r="AO333">
            <v>0</v>
          </cell>
        </row>
        <row r="334">
          <cell r="P334" t="str">
            <v>DRT</v>
          </cell>
          <cell r="Q334" t="str">
            <v>EMTN</v>
          </cell>
          <cell r="AO334">
            <v>1663.93083</v>
          </cell>
        </row>
        <row r="335">
          <cell r="P335" t="str">
            <v>DRT</v>
          </cell>
          <cell r="Q335" t="str">
            <v>EMTN</v>
          </cell>
          <cell r="AO335">
            <v>617.44171876122721</v>
          </cell>
        </row>
        <row r="336">
          <cell r="P336" t="str">
            <v>DRT</v>
          </cell>
          <cell r="Q336" t="str">
            <v>EMTN</v>
          </cell>
          <cell r="AO336">
            <v>8357.9885799999993</v>
          </cell>
        </row>
        <row r="337">
          <cell r="P337" t="str">
            <v>DRT</v>
          </cell>
          <cell r="Q337" t="str">
            <v>EMTN</v>
          </cell>
          <cell r="AO337">
            <v>1516.4301699999999</v>
          </cell>
        </row>
        <row r="338">
          <cell r="P338" t="str">
            <v>DRT</v>
          </cell>
          <cell r="Q338" t="str">
            <v>EMTN</v>
          </cell>
          <cell r="AO338">
            <v>6318.3874500000002</v>
          </cell>
        </row>
        <row r="339">
          <cell r="P339" t="str">
            <v>DRT</v>
          </cell>
          <cell r="Q339" t="str">
            <v>EMTN</v>
          </cell>
          <cell r="AO339">
            <v>0</v>
          </cell>
        </row>
        <row r="340">
          <cell r="P340" t="str">
            <v>DRT</v>
          </cell>
          <cell r="Q340" t="str">
            <v>EMTN</v>
          </cell>
          <cell r="AO340">
            <v>1260.5367299999998</v>
          </cell>
        </row>
        <row r="341">
          <cell r="P341" t="str">
            <v>DRT</v>
          </cell>
          <cell r="Q341" t="str">
            <v>EMTN</v>
          </cell>
          <cell r="AO341">
            <v>1593.0286053028669</v>
          </cell>
        </row>
        <row r="342">
          <cell r="P342" t="str">
            <v>DRT</v>
          </cell>
          <cell r="Q342" t="str">
            <v>EMTN</v>
          </cell>
          <cell r="AO342">
            <v>5987.8101530502281</v>
          </cell>
        </row>
        <row r="343">
          <cell r="P343" t="str">
            <v>DRT</v>
          </cell>
          <cell r="Q343" t="str">
            <v>EMTN</v>
          </cell>
          <cell r="AO343">
            <v>3458.6697851548438</v>
          </cell>
        </row>
        <row r="344">
          <cell r="P344" t="str">
            <v>DRT</v>
          </cell>
          <cell r="Q344" t="str">
            <v>EMTN</v>
          </cell>
          <cell r="AO344">
            <v>0</v>
          </cell>
        </row>
        <row r="345">
          <cell r="P345" t="str">
            <v>DRT</v>
          </cell>
          <cell r="Q345" t="str">
            <v>EMTN</v>
          </cell>
          <cell r="AO345">
            <v>0</v>
          </cell>
        </row>
        <row r="346">
          <cell r="P346" t="str">
            <v>DRT</v>
          </cell>
          <cell r="Q346" t="str">
            <v>EMTN</v>
          </cell>
          <cell r="AO346">
            <v>0</v>
          </cell>
        </row>
        <row r="347">
          <cell r="P347" t="str">
            <v>DRT</v>
          </cell>
          <cell r="Q347" t="str">
            <v>EMTN</v>
          </cell>
          <cell r="AO347">
            <v>198545.16111999983</v>
          </cell>
        </row>
        <row r="348">
          <cell r="P348" t="str">
            <v>DRT</v>
          </cell>
          <cell r="Q348" t="str">
            <v>EMTN</v>
          </cell>
          <cell r="AO348">
            <v>0</v>
          </cell>
        </row>
        <row r="349">
          <cell r="P349" t="str">
            <v>DRT</v>
          </cell>
          <cell r="Q349" t="str">
            <v>EMTN</v>
          </cell>
          <cell r="AO349">
            <v>961.79304000000002</v>
          </cell>
        </row>
        <row r="350">
          <cell r="P350" t="str">
            <v>DRT</v>
          </cell>
          <cell r="Q350" t="str">
            <v>EMTN</v>
          </cell>
          <cell r="AO350">
            <v>4295.9151999999995</v>
          </cell>
        </row>
        <row r="351">
          <cell r="P351" t="str">
            <v>DRT</v>
          </cell>
          <cell r="Q351" t="str">
            <v>EMTN</v>
          </cell>
          <cell r="AO351">
            <v>0</v>
          </cell>
        </row>
        <row r="352">
          <cell r="P352" t="str">
            <v>DRT</v>
          </cell>
          <cell r="Q352" t="str">
            <v>EMTN</v>
          </cell>
          <cell r="AO352">
            <v>0</v>
          </cell>
        </row>
        <row r="353">
          <cell r="P353" t="str">
            <v>DRT</v>
          </cell>
          <cell r="Q353" t="str">
            <v>EMTN</v>
          </cell>
          <cell r="AO353">
            <v>9840.7155700000003</v>
          </cell>
        </row>
        <row r="354">
          <cell r="P354" t="str">
            <v>DRT</v>
          </cell>
          <cell r="Q354" t="str">
            <v>EMTN</v>
          </cell>
          <cell r="AO354">
            <v>3684.34843</v>
          </cell>
        </row>
        <row r="355">
          <cell r="P355" t="str">
            <v>DRT</v>
          </cell>
          <cell r="Q355" t="str">
            <v>EMTN</v>
          </cell>
          <cell r="AO355">
            <v>0</v>
          </cell>
        </row>
        <row r="356">
          <cell r="P356" t="str">
            <v>DRT</v>
          </cell>
          <cell r="Q356" t="str">
            <v>EMTN</v>
          </cell>
          <cell r="AO356">
            <v>0</v>
          </cell>
        </row>
        <row r="357">
          <cell r="P357" t="str">
            <v>DRT</v>
          </cell>
          <cell r="Q357" t="str">
            <v>EMTN</v>
          </cell>
          <cell r="AO357">
            <v>687.42587999999978</v>
          </cell>
        </row>
        <row r="358">
          <cell r="P358" t="str">
            <v>DRT</v>
          </cell>
          <cell r="Q358" t="str">
            <v>EMTN</v>
          </cell>
          <cell r="AO358">
            <v>0</v>
          </cell>
        </row>
        <row r="359">
          <cell r="P359" t="str">
            <v>DRT</v>
          </cell>
          <cell r="Q359" t="str">
            <v>EMTN</v>
          </cell>
          <cell r="AO359">
            <v>0</v>
          </cell>
        </row>
        <row r="360">
          <cell r="P360" t="str">
            <v>DRT</v>
          </cell>
          <cell r="Q360" t="str">
            <v>EMTN</v>
          </cell>
          <cell r="AO360">
            <v>0</v>
          </cell>
        </row>
        <row r="361">
          <cell r="P361" t="str">
            <v>DRT</v>
          </cell>
          <cell r="Q361" t="str">
            <v>EMTN</v>
          </cell>
          <cell r="AO361">
            <v>15533.427250000001</v>
          </cell>
        </row>
        <row r="362">
          <cell r="P362" t="str">
            <v>DRT</v>
          </cell>
          <cell r="Q362" t="str">
            <v>EMTN</v>
          </cell>
          <cell r="AO362">
            <v>0</v>
          </cell>
        </row>
        <row r="363">
          <cell r="P363" t="str">
            <v>DRT</v>
          </cell>
          <cell r="Q363" t="str">
            <v>EMTN</v>
          </cell>
          <cell r="AO363">
            <v>0</v>
          </cell>
        </row>
        <row r="364">
          <cell r="P364" t="str">
            <v>DRT</v>
          </cell>
          <cell r="Q364" t="str">
            <v>EMTN</v>
          </cell>
          <cell r="AO364">
            <v>0</v>
          </cell>
        </row>
        <row r="365">
          <cell r="P365" t="str">
            <v>DRT</v>
          </cell>
          <cell r="Q365" t="str">
            <v>EMTN</v>
          </cell>
          <cell r="AO365">
            <v>3081.32206</v>
          </cell>
        </row>
        <row r="366">
          <cell r="P366" t="str">
            <v>DRT</v>
          </cell>
          <cell r="Q366" t="str">
            <v>EMTN</v>
          </cell>
          <cell r="AO366">
            <v>1020.8932100000001</v>
          </cell>
        </row>
        <row r="367">
          <cell r="P367" t="str">
            <v>DRT</v>
          </cell>
          <cell r="Q367" t="str">
            <v>EMTN</v>
          </cell>
          <cell r="AO367">
            <v>1264.8405475317957</v>
          </cell>
        </row>
        <row r="368">
          <cell r="P368" t="str">
            <v>DRT</v>
          </cell>
          <cell r="Q368" t="str">
            <v>EMTN</v>
          </cell>
          <cell r="AO368">
            <v>0</v>
          </cell>
        </row>
        <row r="369">
          <cell r="P369" t="str">
            <v>DRT</v>
          </cell>
          <cell r="Q369" t="str">
            <v>EMTN</v>
          </cell>
          <cell r="AO369">
            <v>4297.22487</v>
          </cell>
        </row>
        <row r="370">
          <cell r="P370" t="str">
            <v>DRT</v>
          </cell>
          <cell r="Q370" t="str">
            <v>EMTN</v>
          </cell>
          <cell r="AO370">
            <v>11380.1458</v>
          </cell>
        </row>
        <row r="371">
          <cell r="P371" t="str">
            <v>DRT</v>
          </cell>
          <cell r="Q371" t="str">
            <v>EMTN</v>
          </cell>
          <cell r="AO371">
            <v>4367.0039699999998</v>
          </cell>
        </row>
        <row r="372">
          <cell r="P372" t="str">
            <v>DRT</v>
          </cell>
          <cell r="Q372" t="str">
            <v>EMTN</v>
          </cell>
          <cell r="AO372">
            <v>0</v>
          </cell>
        </row>
        <row r="373">
          <cell r="P373" t="str">
            <v>DRT</v>
          </cell>
          <cell r="Q373" t="str">
            <v>EMTN</v>
          </cell>
          <cell r="AO373">
            <v>1465.2635699999998</v>
          </cell>
        </row>
        <row r="374">
          <cell r="P374" t="str">
            <v>DRT</v>
          </cell>
          <cell r="Q374" t="str">
            <v>EMTN</v>
          </cell>
          <cell r="AO374">
            <v>0</v>
          </cell>
        </row>
        <row r="375">
          <cell r="P375" t="str">
            <v>DRT</v>
          </cell>
          <cell r="Q375" t="str">
            <v>EMTN</v>
          </cell>
          <cell r="AO375">
            <v>7885.9524499999998</v>
          </cell>
        </row>
        <row r="376">
          <cell r="P376" t="str">
            <v>DRT</v>
          </cell>
          <cell r="Q376" t="str">
            <v>EMTN</v>
          </cell>
          <cell r="AO376">
            <v>3782.7900050298213</v>
          </cell>
        </row>
        <row r="377">
          <cell r="P377" t="str">
            <v>DRT</v>
          </cell>
          <cell r="Q377" t="str">
            <v>EMTN</v>
          </cell>
          <cell r="AO377">
            <v>3477.5367400000005</v>
          </cell>
        </row>
        <row r="378">
          <cell r="P378" t="str">
            <v>DRT</v>
          </cell>
          <cell r="Q378" t="str">
            <v>EMTN</v>
          </cell>
          <cell r="AO378">
            <v>0</v>
          </cell>
        </row>
        <row r="379">
          <cell r="P379" t="str">
            <v>DRT</v>
          </cell>
          <cell r="Q379" t="str">
            <v>EMTN</v>
          </cell>
          <cell r="AO379">
            <v>0</v>
          </cell>
        </row>
        <row r="380">
          <cell r="P380" t="str">
            <v>DRT</v>
          </cell>
          <cell r="Q380" t="str">
            <v>EMTN</v>
          </cell>
          <cell r="AO380">
            <v>0</v>
          </cell>
        </row>
        <row r="381">
          <cell r="P381" t="str">
            <v>DRT</v>
          </cell>
          <cell r="Q381" t="str">
            <v>EMTN</v>
          </cell>
          <cell r="AO381">
            <v>1900.3761699999995</v>
          </cell>
        </row>
        <row r="382">
          <cell r="P382" t="str">
            <v>DRT</v>
          </cell>
          <cell r="Q382" t="str">
            <v>EMTN</v>
          </cell>
          <cell r="AO382">
            <v>755.5249</v>
          </cell>
        </row>
        <row r="383">
          <cell r="P383" t="str">
            <v>DRT</v>
          </cell>
          <cell r="Q383" t="str">
            <v>EMTN</v>
          </cell>
          <cell r="AO383">
            <v>0</v>
          </cell>
        </row>
        <row r="384">
          <cell r="P384" t="str">
            <v>DRT</v>
          </cell>
          <cell r="Q384" t="str">
            <v>EMTN</v>
          </cell>
          <cell r="AO384">
            <v>0</v>
          </cell>
        </row>
        <row r="385">
          <cell r="P385" t="str">
            <v>DRT</v>
          </cell>
          <cell r="Q385" t="str">
            <v>EMTN</v>
          </cell>
          <cell r="AO385">
            <v>0</v>
          </cell>
        </row>
        <row r="386">
          <cell r="P386" t="str">
            <v>DRT</v>
          </cell>
          <cell r="Q386" t="str">
            <v>EMTN</v>
          </cell>
          <cell r="AO386">
            <v>0</v>
          </cell>
        </row>
        <row r="387">
          <cell r="P387" t="str">
            <v>DRT</v>
          </cell>
          <cell r="Q387" t="str">
            <v>EMTN</v>
          </cell>
          <cell r="AO387">
            <v>2867.2174100000002</v>
          </cell>
        </row>
        <row r="388">
          <cell r="P388" t="str">
            <v>DRT</v>
          </cell>
          <cell r="Q388" t="str">
            <v>EMTN</v>
          </cell>
          <cell r="AO388">
            <v>23078.26147999999</v>
          </cell>
        </row>
        <row r="389">
          <cell r="P389" t="str">
            <v>DRT</v>
          </cell>
          <cell r="Q389" t="str">
            <v>EMTN</v>
          </cell>
          <cell r="AO389">
            <v>0</v>
          </cell>
        </row>
        <row r="390">
          <cell r="P390" t="str">
            <v>DRT</v>
          </cell>
          <cell r="Q390" t="str">
            <v>EMTN</v>
          </cell>
          <cell r="AO390">
            <v>0</v>
          </cell>
        </row>
        <row r="391">
          <cell r="P391" t="str">
            <v>DRT</v>
          </cell>
          <cell r="Q391" t="str">
            <v>EMTN</v>
          </cell>
          <cell r="AO391">
            <v>0</v>
          </cell>
        </row>
        <row r="392">
          <cell r="P392" t="str">
            <v>DRT</v>
          </cell>
          <cell r="Q392" t="str">
            <v>EMTN</v>
          </cell>
          <cell r="AO392">
            <v>1859.9629200000002</v>
          </cell>
        </row>
        <row r="393">
          <cell r="P393" t="str">
            <v>DRT</v>
          </cell>
          <cell r="Q393" t="str">
            <v>EMTN</v>
          </cell>
          <cell r="AO393">
            <v>0</v>
          </cell>
        </row>
        <row r="394">
          <cell r="P394" t="str">
            <v>DRT</v>
          </cell>
          <cell r="Q394" t="str">
            <v>EMTN</v>
          </cell>
          <cell r="AO394">
            <v>0</v>
          </cell>
        </row>
        <row r="395">
          <cell r="P395" t="str">
            <v>DRT</v>
          </cell>
          <cell r="Q395" t="str">
            <v>EMTN</v>
          </cell>
          <cell r="AO395">
            <v>0</v>
          </cell>
        </row>
        <row r="396">
          <cell r="P396" t="str">
            <v>DRT</v>
          </cell>
          <cell r="Q396" t="str">
            <v>EMTN</v>
          </cell>
          <cell r="AO396">
            <v>0</v>
          </cell>
        </row>
        <row r="397">
          <cell r="P397" t="str">
            <v>DRT</v>
          </cell>
          <cell r="Q397" t="str">
            <v>EMTN</v>
          </cell>
          <cell r="AO397">
            <v>0</v>
          </cell>
        </row>
        <row r="398">
          <cell r="P398" t="str">
            <v>DRT</v>
          </cell>
          <cell r="Q398" t="str">
            <v>EMTN</v>
          </cell>
          <cell r="AO398">
            <v>0</v>
          </cell>
        </row>
        <row r="399">
          <cell r="P399" t="str">
            <v>DRT</v>
          </cell>
          <cell r="Q399" t="str">
            <v>EMTN</v>
          </cell>
          <cell r="AO399">
            <v>4438.5746799999997</v>
          </cell>
        </row>
        <row r="400">
          <cell r="P400" t="str">
            <v>DRT</v>
          </cell>
          <cell r="Q400" t="str">
            <v>EMTN</v>
          </cell>
          <cell r="AO400">
            <v>0</v>
          </cell>
        </row>
        <row r="401">
          <cell r="P401" t="str">
            <v>DRT</v>
          </cell>
          <cell r="Q401" t="str">
            <v>EMTN</v>
          </cell>
          <cell r="AO401">
            <v>1436.196349788029</v>
          </cell>
        </row>
        <row r="402">
          <cell r="P402" t="str">
            <v>DRT</v>
          </cell>
          <cell r="Q402" t="str">
            <v>EMTN</v>
          </cell>
          <cell r="AO402">
            <v>-0.4582100000002356</v>
          </cell>
        </row>
        <row r="403">
          <cell r="P403" t="str">
            <v>DRT</v>
          </cell>
          <cell r="Q403" t="str">
            <v>EMTN</v>
          </cell>
          <cell r="AO403">
            <v>0</v>
          </cell>
        </row>
        <row r="404">
          <cell r="P404" t="str">
            <v>DRT</v>
          </cell>
          <cell r="Q404" t="str">
            <v>EMTN</v>
          </cell>
          <cell r="AO404">
            <v>2201.6015200000002</v>
          </cell>
        </row>
        <row r="405">
          <cell r="P405" t="str">
            <v>DRT</v>
          </cell>
          <cell r="Q405" t="str">
            <v>EMTN</v>
          </cell>
          <cell r="AO405">
            <v>0</v>
          </cell>
        </row>
        <row r="406">
          <cell r="P406" t="str">
            <v>DRT</v>
          </cell>
          <cell r="Q406" t="str">
            <v>EMTN</v>
          </cell>
          <cell r="AO406">
            <v>3738.4149499999999</v>
          </cell>
        </row>
        <row r="407">
          <cell r="P407" t="str">
            <v>DRT</v>
          </cell>
          <cell r="Q407" t="str">
            <v>EMTN</v>
          </cell>
          <cell r="AO407">
            <v>2885.2748499999998</v>
          </cell>
        </row>
        <row r="408">
          <cell r="P408" t="str">
            <v>DRT</v>
          </cell>
          <cell r="Q408" t="str">
            <v>EMTN</v>
          </cell>
          <cell r="AO408">
            <v>5620.8224300000002</v>
          </cell>
        </row>
        <row r="409">
          <cell r="P409" t="str">
            <v>DRT</v>
          </cell>
          <cell r="Q409" t="str">
            <v>EMTN</v>
          </cell>
          <cell r="AO409">
            <v>3568.5158999999999</v>
          </cell>
        </row>
        <row r="410">
          <cell r="P410" t="str">
            <v>DRT</v>
          </cell>
          <cell r="Q410" t="str">
            <v>EMTN</v>
          </cell>
          <cell r="AO410">
            <v>3061.51215</v>
          </cell>
        </row>
        <row r="411">
          <cell r="P411" t="str">
            <v>DRT</v>
          </cell>
          <cell r="Q411" t="str">
            <v>EMTN</v>
          </cell>
          <cell r="AO411">
            <v>0</v>
          </cell>
        </row>
        <row r="412">
          <cell r="P412" t="str">
            <v>DRT</v>
          </cell>
          <cell r="Q412" t="str">
            <v>EMTN</v>
          </cell>
          <cell r="AO412">
            <v>0</v>
          </cell>
        </row>
        <row r="413">
          <cell r="P413" t="str">
            <v>DRT</v>
          </cell>
          <cell r="Q413" t="str">
            <v>EMTN</v>
          </cell>
          <cell r="AO413">
            <v>720.50990000000002</v>
          </cell>
        </row>
        <row r="414">
          <cell r="P414" t="str">
            <v>DRT</v>
          </cell>
          <cell r="Q414" t="str">
            <v>EMTN</v>
          </cell>
          <cell r="AO414">
            <v>0</v>
          </cell>
        </row>
        <row r="415">
          <cell r="P415" t="str">
            <v>DRT</v>
          </cell>
          <cell r="Q415" t="str">
            <v>EMTN</v>
          </cell>
          <cell r="AO415">
            <v>0</v>
          </cell>
        </row>
        <row r="416">
          <cell r="P416" t="str">
            <v>DRT</v>
          </cell>
          <cell r="Q416" t="str">
            <v>EMTN</v>
          </cell>
          <cell r="AO416">
            <v>0</v>
          </cell>
        </row>
        <row r="417">
          <cell r="P417" t="str">
            <v>DRT</v>
          </cell>
          <cell r="Q417" t="str">
            <v>EMTN</v>
          </cell>
          <cell r="AO417">
            <v>2667.7119000000002</v>
          </cell>
        </row>
        <row r="418">
          <cell r="P418" t="str">
            <v>DRT</v>
          </cell>
          <cell r="Q418" t="str">
            <v>EMTN</v>
          </cell>
          <cell r="AO418">
            <v>596.27000999999996</v>
          </cell>
        </row>
        <row r="419">
          <cell r="P419" t="str">
            <v>DRT</v>
          </cell>
          <cell r="Q419" t="str">
            <v>EMTN</v>
          </cell>
          <cell r="AO419">
            <v>0</v>
          </cell>
        </row>
        <row r="420">
          <cell r="P420" t="str">
            <v>DRT</v>
          </cell>
          <cell r="Q420" t="str">
            <v>EMTN</v>
          </cell>
          <cell r="AO420">
            <v>0</v>
          </cell>
        </row>
        <row r="421">
          <cell r="P421" t="str">
            <v>DRT</v>
          </cell>
          <cell r="Q421" t="str">
            <v>EMTN</v>
          </cell>
          <cell r="AO421">
            <v>3596.3006299999997</v>
          </cell>
        </row>
        <row r="422">
          <cell r="P422" t="str">
            <v>DRT</v>
          </cell>
          <cell r="Q422" t="str">
            <v>EMTN</v>
          </cell>
          <cell r="AO422">
            <v>1238.3952300000001</v>
          </cell>
        </row>
        <row r="423">
          <cell r="P423" t="str">
            <v>DRT</v>
          </cell>
          <cell r="Q423" t="str">
            <v>EMTN</v>
          </cell>
          <cell r="AO423">
            <v>0</v>
          </cell>
        </row>
        <row r="424">
          <cell r="P424" t="str">
            <v>DRT</v>
          </cell>
          <cell r="Q424" t="str">
            <v>EMTN</v>
          </cell>
          <cell r="AO424">
            <v>6215.1380100000006</v>
          </cell>
        </row>
        <row r="425">
          <cell r="P425" t="str">
            <v>DRT</v>
          </cell>
          <cell r="Q425" t="str">
            <v>EMTN</v>
          </cell>
          <cell r="AO425">
            <v>2074.0041900000001</v>
          </cell>
        </row>
        <row r="426">
          <cell r="P426" t="str">
            <v>DRT</v>
          </cell>
          <cell r="Q426" t="str">
            <v>EMTN</v>
          </cell>
          <cell r="AO426">
            <v>4758.1851999999999</v>
          </cell>
        </row>
        <row r="427">
          <cell r="P427" t="str">
            <v>DRT</v>
          </cell>
          <cell r="Q427" t="str">
            <v>EMTN</v>
          </cell>
          <cell r="AO427">
            <v>2526.5458499999995</v>
          </cell>
        </row>
        <row r="428">
          <cell r="P428" t="str">
            <v>DRT</v>
          </cell>
          <cell r="Q428" t="str">
            <v>EMTN</v>
          </cell>
          <cell r="AO428">
            <v>0</v>
          </cell>
        </row>
        <row r="429">
          <cell r="P429" t="str">
            <v>DRT</v>
          </cell>
          <cell r="Q429" t="str">
            <v>EMTN</v>
          </cell>
          <cell r="AO429">
            <v>0</v>
          </cell>
        </row>
        <row r="430">
          <cell r="P430" t="str">
            <v>DRT</v>
          </cell>
          <cell r="Q430" t="str">
            <v>EMTN</v>
          </cell>
          <cell r="AO430">
            <v>1397.99208</v>
          </cell>
        </row>
        <row r="431">
          <cell r="P431" t="str">
            <v>DRT</v>
          </cell>
          <cell r="Q431" t="str">
            <v>EMTN</v>
          </cell>
          <cell r="AO431">
            <v>6611.1970900000006</v>
          </cell>
        </row>
        <row r="432">
          <cell r="P432" t="str">
            <v>DRT</v>
          </cell>
          <cell r="Q432" t="str">
            <v>EMTN</v>
          </cell>
          <cell r="AO432">
            <v>2312.0774300000003</v>
          </cell>
        </row>
        <row r="433">
          <cell r="P433" t="str">
            <v>DRT</v>
          </cell>
          <cell r="Q433" t="str">
            <v>EMTN</v>
          </cell>
          <cell r="AO433">
            <v>2801.0653948408421</v>
          </cell>
        </row>
        <row r="434">
          <cell r="P434" t="str">
            <v>DRT</v>
          </cell>
          <cell r="Q434" t="str">
            <v>EMTN</v>
          </cell>
          <cell r="AO434">
            <v>1094.2893300000001</v>
          </cell>
        </row>
        <row r="435">
          <cell r="P435" t="str">
            <v>DRT</v>
          </cell>
          <cell r="Q435" t="str">
            <v>EMTN</v>
          </cell>
          <cell r="AO435">
            <v>4392.8124600000001</v>
          </cell>
        </row>
        <row r="436">
          <cell r="P436" t="str">
            <v>DRT</v>
          </cell>
          <cell r="Q436" t="str">
            <v>EMTN</v>
          </cell>
          <cell r="AO436">
            <v>3833.3840700000001</v>
          </cell>
        </row>
        <row r="437">
          <cell r="P437" t="str">
            <v>DRT</v>
          </cell>
          <cell r="Q437" t="str">
            <v>EMTN</v>
          </cell>
          <cell r="AO437">
            <v>4209.3840700000001</v>
          </cell>
        </row>
        <row r="438">
          <cell r="P438" t="str">
            <v>DRT</v>
          </cell>
          <cell r="Q438" t="str">
            <v>EMTN</v>
          </cell>
          <cell r="AO438">
            <v>2831.62113</v>
          </cell>
        </row>
        <row r="439">
          <cell r="P439" t="str">
            <v>DRT</v>
          </cell>
          <cell r="Q439" t="str">
            <v>EMTN</v>
          </cell>
          <cell r="AO439">
            <v>1516.1675400000004</v>
          </cell>
        </row>
        <row r="440">
          <cell r="P440" t="str">
            <v>DRT</v>
          </cell>
          <cell r="Q440" t="str">
            <v>EMTN</v>
          </cell>
          <cell r="AO440">
            <v>1419.4138900000003</v>
          </cell>
        </row>
        <row r="441">
          <cell r="P441" t="str">
            <v>DRT</v>
          </cell>
          <cell r="Q441" t="str">
            <v>EMTN</v>
          </cell>
          <cell r="AO441">
            <v>1653.89734</v>
          </cell>
        </row>
        <row r="442">
          <cell r="P442" t="str">
            <v>DRT</v>
          </cell>
          <cell r="Q442" t="str">
            <v>EMTN</v>
          </cell>
          <cell r="AO442">
            <v>779.98415</v>
          </cell>
        </row>
        <row r="443">
          <cell r="P443" t="str">
            <v>DRT</v>
          </cell>
          <cell r="Q443" t="str">
            <v>EMTN</v>
          </cell>
          <cell r="AO443">
            <v>831.5654099999997</v>
          </cell>
        </row>
        <row r="444">
          <cell r="P444" t="str">
            <v>DRT</v>
          </cell>
          <cell r="Q444" t="str">
            <v>EMTN</v>
          </cell>
          <cell r="AO444">
            <v>2155.6393900000003</v>
          </cell>
        </row>
        <row r="445">
          <cell r="P445" t="str">
            <v>DRT</v>
          </cell>
          <cell r="Q445" t="str">
            <v>EMTN</v>
          </cell>
          <cell r="AO445">
            <v>0</v>
          </cell>
        </row>
        <row r="446">
          <cell r="P446" t="str">
            <v>DRT</v>
          </cell>
          <cell r="Q446" t="str">
            <v>EMTN</v>
          </cell>
          <cell r="AO446">
            <v>204.73707695624046</v>
          </cell>
        </row>
        <row r="447">
          <cell r="P447" t="str">
            <v>DRT</v>
          </cell>
          <cell r="Q447" t="str">
            <v>EMTN</v>
          </cell>
          <cell r="AO447">
            <v>2024.8129300000001</v>
          </cell>
        </row>
        <row r="448">
          <cell r="P448" t="str">
            <v>DRT</v>
          </cell>
          <cell r="Q448" t="str">
            <v>EMTN</v>
          </cell>
          <cell r="AO448">
            <v>7343.9788200000003</v>
          </cell>
        </row>
        <row r="449">
          <cell r="P449" t="str">
            <v>DRT</v>
          </cell>
          <cell r="Q449" t="str">
            <v>EMTN</v>
          </cell>
          <cell r="AO449">
            <v>3338.6674199999998</v>
          </cell>
        </row>
        <row r="450">
          <cell r="P450" t="str">
            <v>DRT</v>
          </cell>
          <cell r="Q450" t="str">
            <v>EMTN</v>
          </cell>
          <cell r="AO450">
            <v>1128.2660600000002</v>
          </cell>
        </row>
        <row r="451">
          <cell r="P451" t="str">
            <v>DRT</v>
          </cell>
          <cell r="Q451" t="str">
            <v>EMTN</v>
          </cell>
          <cell r="AO451">
            <v>923.95327999999995</v>
          </cell>
        </row>
        <row r="452">
          <cell r="P452" t="str">
            <v>DRT</v>
          </cell>
          <cell r="Q452" t="str">
            <v>EMTN</v>
          </cell>
          <cell r="AO452">
            <v>927.06997916217597</v>
          </cell>
        </row>
        <row r="453">
          <cell r="P453" t="str">
            <v>DRT</v>
          </cell>
          <cell r="Q453" t="str">
            <v>EMTN</v>
          </cell>
          <cell r="AO453">
            <v>1548.3456700000002</v>
          </cell>
        </row>
        <row r="454">
          <cell r="P454" t="str">
            <v>DRT</v>
          </cell>
          <cell r="Q454" t="str">
            <v>EMTN</v>
          </cell>
          <cell r="AO454">
            <v>242.33956999999998</v>
          </cell>
        </row>
        <row r="455">
          <cell r="P455" t="str">
            <v>DRT</v>
          </cell>
          <cell r="Q455" t="str">
            <v>EMTN</v>
          </cell>
          <cell r="AO455">
            <v>272.56346195300716</v>
          </cell>
        </row>
        <row r="456">
          <cell r="P456" t="str">
            <v>DRT</v>
          </cell>
          <cell r="Q456" t="str">
            <v>EMTN</v>
          </cell>
          <cell r="AO456">
            <v>961.2815099999998</v>
          </cell>
        </row>
        <row r="457">
          <cell r="P457" t="str">
            <v>DRT</v>
          </cell>
          <cell r="Q457" t="str">
            <v>EMTN</v>
          </cell>
          <cell r="AO457">
            <v>4306.0386290148745</v>
          </cell>
        </row>
        <row r="458">
          <cell r="P458" t="str">
            <v>DRT</v>
          </cell>
          <cell r="Q458" t="str">
            <v>EMTN</v>
          </cell>
          <cell r="AO458">
            <v>3839.0003499999998</v>
          </cell>
        </row>
        <row r="459">
          <cell r="P459" t="str">
            <v>DRT</v>
          </cell>
          <cell r="Q459" t="str">
            <v>EMTN</v>
          </cell>
          <cell r="AO459">
            <v>2327.8532299999997</v>
          </cell>
        </row>
        <row r="460">
          <cell r="P460" t="str">
            <v>DRT</v>
          </cell>
          <cell r="Q460" t="str">
            <v>EMTN</v>
          </cell>
          <cell r="AO460">
            <v>775.37939929582524</v>
          </cell>
        </row>
        <row r="461">
          <cell r="P461" t="str">
            <v>DRT</v>
          </cell>
          <cell r="Q461" t="str">
            <v>EMTN</v>
          </cell>
          <cell r="AO461">
            <v>4316.0768200000002</v>
          </cell>
        </row>
        <row r="462">
          <cell r="P462" t="str">
            <v>DRT</v>
          </cell>
          <cell r="Q462" t="str">
            <v>EMTN</v>
          </cell>
          <cell r="AO462">
            <v>698.6957246533018</v>
          </cell>
        </row>
        <row r="463">
          <cell r="P463" t="str">
            <v>DRT</v>
          </cell>
          <cell r="Q463" t="str">
            <v>EMTN</v>
          </cell>
          <cell r="AO463">
            <v>694.58451999999988</v>
          </cell>
        </row>
        <row r="464">
          <cell r="P464" t="str">
            <v>DRT</v>
          </cell>
          <cell r="Q464" t="str">
            <v>EMTN</v>
          </cell>
          <cell r="AO464">
            <v>2421.42868</v>
          </cell>
        </row>
        <row r="465">
          <cell r="P465" t="str">
            <v>DRT</v>
          </cell>
          <cell r="Q465" t="str">
            <v>EMTN</v>
          </cell>
          <cell r="AO465">
            <v>1519.1152199999999</v>
          </cell>
        </row>
        <row r="466">
          <cell r="P466" t="str">
            <v>DRT</v>
          </cell>
          <cell r="Q466" t="str">
            <v>EMTN</v>
          </cell>
          <cell r="AO466">
            <v>376.25877000000037</v>
          </cell>
        </row>
        <row r="467">
          <cell r="P467" t="str">
            <v>DRT</v>
          </cell>
          <cell r="Q467" t="str">
            <v>EMTN</v>
          </cell>
          <cell r="AO467">
            <v>476.33735999999999</v>
          </cell>
        </row>
        <row r="468">
          <cell r="P468" t="str">
            <v>DRT</v>
          </cell>
          <cell r="Q468" t="str">
            <v>EMTN</v>
          </cell>
          <cell r="AO468">
            <v>1463.0155999999999</v>
          </cell>
        </row>
        <row r="469">
          <cell r="P469" t="str">
            <v>DRT</v>
          </cell>
          <cell r="Q469" t="str">
            <v>EMTN</v>
          </cell>
          <cell r="AO469">
            <v>1056.30062</v>
          </cell>
        </row>
        <row r="470">
          <cell r="P470" t="str">
            <v>DRT</v>
          </cell>
          <cell r="Q470" t="str">
            <v>EMTN</v>
          </cell>
          <cell r="AO470">
            <v>1084.10067</v>
          </cell>
        </row>
        <row r="471">
          <cell r="P471" t="str">
            <v>DRT</v>
          </cell>
          <cell r="Q471" t="str">
            <v>EMTN</v>
          </cell>
          <cell r="AO471">
            <v>-0.19499999999970896</v>
          </cell>
        </row>
        <row r="472">
          <cell r="P472" t="str">
            <v>DRT</v>
          </cell>
          <cell r="Q472" t="str">
            <v>EMTN</v>
          </cell>
          <cell r="AO472">
            <v>-0.167699999998149</v>
          </cell>
        </row>
        <row r="473">
          <cell r="P473" t="str">
            <v>DRT</v>
          </cell>
          <cell r="Q473" t="str">
            <v>EMTN</v>
          </cell>
          <cell r="AO473">
            <v>0.32099999999991269</v>
          </cell>
        </row>
        <row r="474">
          <cell r="P474" t="str">
            <v>DRT</v>
          </cell>
          <cell r="Q474" t="str">
            <v>EMTN</v>
          </cell>
          <cell r="AO474">
            <v>5399.8544999999995</v>
          </cell>
        </row>
        <row r="475">
          <cell r="P475" t="str">
            <v>DRT</v>
          </cell>
          <cell r="Q475" t="str">
            <v>EMTN</v>
          </cell>
          <cell r="AO475">
            <v>0.31399999999985084</v>
          </cell>
        </row>
        <row r="476">
          <cell r="P476" t="str">
            <v>DRT</v>
          </cell>
          <cell r="Q476" t="str">
            <v>EMTN</v>
          </cell>
          <cell r="AO476">
            <v>0.48000000000001819</v>
          </cell>
        </row>
        <row r="477">
          <cell r="P477" t="str">
            <v>DRT</v>
          </cell>
          <cell r="Q477" t="str">
            <v>EMTN</v>
          </cell>
          <cell r="AO477">
            <v>-0.28480000000001837</v>
          </cell>
        </row>
        <row r="478">
          <cell r="P478" t="str">
            <v>DRT</v>
          </cell>
          <cell r="Q478" t="str">
            <v>EMTN</v>
          </cell>
          <cell r="AO478">
            <v>-0.49905999999998585</v>
          </cell>
        </row>
        <row r="479">
          <cell r="P479" t="str">
            <v>DRT</v>
          </cell>
          <cell r="Q479" t="str">
            <v>EMTN</v>
          </cell>
          <cell r="AO479">
            <v>6892.9317000000001</v>
          </cell>
        </row>
        <row r="480">
          <cell r="P480" t="str">
            <v>DRT</v>
          </cell>
          <cell r="Q480" t="str">
            <v>EMTN</v>
          </cell>
          <cell r="AO480">
            <v>0.42000000000007276</v>
          </cell>
        </row>
        <row r="481">
          <cell r="P481" t="str">
            <v>DRT</v>
          </cell>
          <cell r="Q481" t="str">
            <v>EMTN</v>
          </cell>
          <cell r="AO481">
            <v>4669.1892000000007</v>
          </cell>
        </row>
        <row r="482">
          <cell r="P482" t="str">
            <v>DRT</v>
          </cell>
          <cell r="Q482" t="str">
            <v>EMTN</v>
          </cell>
          <cell r="AO482">
            <v>-0.5</v>
          </cell>
        </row>
        <row r="483">
          <cell r="P483" t="str">
            <v>DRT</v>
          </cell>
          <cell r="Q483" t="str">
            <v>EMTN</v>
          </cell>
          <cell r="AO483">
            <v>-0.24730000000090513</v>
          </cell>
        </row>
        <row r="484">
          <cell r="P484" t="str">
            <v>DRT</v>
          </cell>
          <cell r="Q484" t="str">
            <v>EMTN</v>
          </cell>
          <cell r="AO484">
            <v>953</v>
          </cell>
        </row>
        <row r="485">
          <cell r="P485" t="str">
            <v>DRT</v>
          </cell>
          <cell r="Q485" t="str">
            <v>PC</v>
          </cell>
          <cell r="AO485">
            <v>0</v>
          </cell>
        </row>
        <row r="486">
          <cell r="P486" t="str">
            <v>DRT</v>
          </cell>
          <cell r="Q486" t="str">
            <v>PC</v>
          </cell>
          <cell r="AO486">
            <v>0</v>
          </cell>
        </row>
        <row r="487">
          <cell r="P487" t="str">
            <v>DRT</v>
          </cell>
          <cell r="Q487" t="str">
            <v>PC</v>
          </cell>
          <cell r="AO487">
            <v>0</v>
          </cell>
        </row>
        <row r="488">
          <cell r="P488" t="str">
            <v>DRT</v>
          </cell>
          <cell r="Q488" t="str">
            <v>PC</v>
          </cell>
          <cell r="AO488">
            <v>0</v>
          </cell>
        </row>
        <row r="489">
          <cell r="P489" t="str">
            <v>DRT</v>
          </cell>
          <cell r="Q489" t="str">
            <v>PC</v>
          </cell>
          <cell r="AO489">
            <v>0</v>
          </cell>
        </row>
        <row r="490">
          <cell r="P490" t="str">
            <v>DRT</v>
          </cell>
          <cell r="Q490" t="str">
            <v>PC</v>
          </cell>
          <cell r="AO490">
            <v>0</v>
          </cell>
        </row>
        <row r="491">
          <cell r="P491" t="str">
            <v>DRT</v>
          </cell>
          <cell r="Q491" t="str">
            <v>PC</v>
          </cell>
          <cell r="AO491">
            <v>0</v>
          </cell>
        </row>
        <row r="492">
          <cell r="P492" t="str">
            <v>DRT</v>
          </cell>
          <cell r="Q492" t="str">
            <v>PC</v>
          </cell>
          <cell r="AO492">
            <v>0</v>
          </cell>
        </row>
        <row r="493">
          <cell r="P493" t="str">
            <v>DRT</v>
          </cell>
          <cell r="Q493" t="str">
            <v>PC</v>
          </cell>
          <cell r="AO493">
            <v>0</v>
          </cell>
        </row>
        <row r="494">
          <cell r="P494" t="str">
            <v>DRT</v>
          </cell>
          <cell r="Q494" t="str">
            <v>PC</v>
          </cell>
          <cell r="AO494">
            <v>0</v>
          </cell>
        </row>
        <row r="495">
          <cell r="P495" t="str">
            <v>DRT</v>
          </cell>
          <cell r="Q495" t="str">
            <v>PC</v>
          </cell>
          <cell r="AO495">
            <v>0</v>
          </cell>
        </row>
        <row r="496">
          <cell r="P496" t="str">
            <v>DRT</v>
          </cell>
          <cell r="Q496" t="str">
            <v>PC</v>
          </cell>
          <cell r="AO496">
            <v>0</v>
          </cell>
        </row>
        <row r="497">
          <cell r="P497" t="str">
            <v>DRT</v>
          </cell>
          <cell r="Q497" t="str">
            <v>PC</v>
          </cell>
          <cell r="AO497">
            <v>0</v>
          </cell>
        </row>
        <row r="498">
          <cell r="P498" t="str">
            <v>DRT</v>
          </cell>
          <cell r="Q498" t="str">
            <v>PC</v>
          </cell>
          <cell r="AO498">
            <v>0</v>
          </cell>
        </row>
        <row r="499">
          <cell r="P499" t="str">
            <v>DRT</v>
          </cell>
          <cell r="Q499" t="str">
            <v>PC</v>
          </cell>
          <cell r="AO499">
            <v>0</v>
          </cell>
        </row>
        <row r="500">
          <cell r="P500" t="str">
            <v>DRT</v>
          </cell>
          <cell r="Q500" t="str">
            <v>PC</v>
          </cell>
          <cell r="AO500">
            <v>0</v>
          </cell>
        </row>
        <row r="501">
          <cell r="P501" t="str">
            <v>DRT</v>
          </cell>
          <cell r="Q501" t="str">
            <v>PC</v>
          </cell>
          <cell r="AO501">
            <v>0</v>
          </cell>
        </row>
        <row r="502">
          <cell r="P502" t="str">
            <v>DRT</v>
          </cell>
          <cell r="Q502" t="str">
            <v>PC</v>
          </cell>
          <cell r="AO502">
            <v>0</v>
          </cell>
        </row>
        <row r="503">
          <cell r="P503" t="str">
            <v>DRT</v>
          </cell>
          <cell r="Q503" t="str">
            <v>PC</v>
          </cell>
          <cell r="AO503">
            <v>9982.0957699999999</v>
          </cell>
        </row>
        <row r="504">
          <cell r="P504" t="str">
            <v>DRT</v>
          </cell>
          <cell r="Q504" t="str">
            <v>PC</v>
          </cell>
          <cell r="AO504">
            <v>19900.494839999999</v>
          </cell>
        </row>
        <row r="505">
          <cell r="P505" t="str">
            <v>DRT</v>
          </cell>
          <cell r="Q505" t="str">
            <v>PC</v>
          </cell>
          <cell r="AO505">
            <v>51455.431369999998</v>
          </cell>
        </row>
        <row r="506">
          <cell r="P506" t="str">
            <v>DRT</v>
          </cell>
          <cell r="Q506" t="str">
            <v>PC</v>
          </cell>
          <cell r="AO506">
            <v>49899.464999999997</v>
          </cell>
        </row>
        <row r="507">
          <cell r="P507" t="str">
            <v>DRT</v>
          </cell>
          <cell r="Q507" t="str">
            <v>PC</v>
          </cell>
          <cell r="AO507">
            <v>74651.702160000001</v>
          </cell>
        </row>
        <row r="508">
          <cell r="P508" t="str">
            <v>DRT</v>
          </cell>
          <cell r="Q508" t="str">
            <v>PC</v>
          </cell>
          <cell r="AO508">
            <v>74465.998179999995</v>
          </cell>
        </row>
        <row r="509">
          <cell r="P509" t="str">
            <v>DRT</v>
          </cell>
          <cell r="Q509" t="str">
            <v>PC</v>
          </cell>
          <cell r="AO509">
            <v>49258.077129999998</v>
          </cell>
        </row>
        <row r="510">
          <cell r="P510" t="str">
            <v>DRT</v>
          </cell>
          <cell r="Q510" t="str">
            <v>PC</v>
          </cell>
          <cell r="AO510">
            <v>148943.99731999999</v>
          </cell>
        </row>
        <row r="511">
          <cell r="P511" t="str">
            <v>DRT</v>
          </cell>
          <cell r="Q511" t="str">
            <v>PC</v>
          </cell>
          <cell r="AO511">
            <v>209825.47401574804</v>
          </cell>
        </row>
        <row r="512">
          <cell r="P512" t="str">
            <v>DRT</v>
          </cell>
          <cell r="Q512" t="str">
            <v>PC</v>
          </cell>
          <cell r="AO512">
            <v>211927.38333858267</v>
          </cell>
        </row>
        <row r="513">
          <cell r="P513" t="str">
            <v>DRT</v>
          </cell>
          <cell r="Q513" t="str">
            <v>PC</v>
          </cell>
          <cell r="AO513">
            <v>7184.6532298627581</v>
          </cell>
        </row>
        <row r="514">
          <cell r="P514" t="str">
            <v>DRT</v>
          </cell>
          <cell r="Q514" t="str">
            <v>PC</v>
          </cell>
          <cell r="AO514">
            <v>79720.421376733488</v>
          </cell>
        </row>
        <row r="515">
          <cell r="P515" t="str">
            <v>DRT</v>
          </cell>
          <cell r="Q515" t="str">
            <v>PC</v>
          </cell>
          <cell r="AO515">
            <v>0</v>
          </cell>
        </row>
        <row r="516">
          <cell r="P516" t="str">
            <v>DRT</v>
          </cell>
          <cell r="Q516" t="str">
            <v>PC</v>
          </cell>
          <cell r="AO516">
            <v>0</v>
          </cell>
        </row>
        <row r="517">
          <cell r="P517" t="str">
            <v>DRT</v>
          </cell>
          <cell r="Q517" t="str">
            <v>PC</v>
          </cell>
          <cell r="AO517">
            <v>0</v>
          </cell>
        </row>
        <row r="518">
          <cell r="P518" t="str">
            <v>DRT</v>
          </cell>
          <cell r="Q518" t="str">
            <v>PC</v>
          </cell>
          <cell r="AO518">
            <v>0</v>
          </cell>
        </row>
        <row r="519">
          <cell r="P519" t="str">
            <v>DRT</v>
          </cell>
          <cell r="Q519" t="str">
            <v>PC</v>
          </cell>
          <cell r="AO519">
            <v>0</v>
          </cell>
        </row>
        <row r="520">
          <cell r="P520" t="str">
            <v>DRT</v>
          </cell>
          <cell r="Q520" t="str">
            <v>PC</v>
          </cell>
          <cell r="AO520">
            <v>0</v>
          </cell>
        </row>
        <row r="521">
          <cell r="P521" t="str">
            <v>DRT</v>
          </cell>
          <cell r="Q521" t="str">
            <v>PC</v>
          </cell>
          <cell r="AO521">
            <v>0</v>
          </cell>
        </row>
        <row r="522">
          <cell r="P522" t="str">
            <v>DRT</v>
          </cell>
          <cell r="Q522" t="str">
            <v>PC</v>
          </cell>
          <cell r="AO522">
            <v>0</v>
          </cell>
        </row>
        <row r="523">
          <cell r="P523" t="str">
            <v>DRT</v>
          </cell>
          <cell r="Q523" t="str">
            <v>PC</v>
          </cell>
          <cell r="AO523">
            <v>0</v>
          </cell>
        </row>
        <row r="524">
          <cell r="P524" t="str">
            <v>DRT</v>
          </cell>
          <cell r="Q524" t="str">
            <v>PC</v>
          </cell>
          <cell r="AO524">
            <v>0</v>
          </cell>
        </row>
        <row r="525">
          <cell r="P525" t="str">
            <v>DRT</v>
          </cell>
          <cell r="Q525" t="str">
            <v>PC</v>
          </cell>
          <cell r="AO525">
            <v>0</v>
          </cell>
        </row>
        <row r="526">
          <cell r="P526" t="str">
            <v>DRT</v>
          </cell>
          <cell r="Q526" t="str">
            <v>PC</v>
          </cell>
          <cell r="AO526">
            <v>0</v>
          </cell>
        </row>
        <row r="527">
          <cell r="P527" t="str">
            <v>DRT</v>
          </cell>
          <cell r="Q527" t="str">
            <v>PC</v>
          </cell>
          <cell r="AO527">
            <v>0</v>
          </cell>
        </row>
        <row r="528">
          <cell r="P528" t="str">
            <v>DRT</v>
          </cell>
          <cell r="Q528" t="str">
            <v>PC</v>
          </cell>
          <cell r="AO528">
            <v>0</v>
          </cell>
        </row>
        <row r="529">
          <cell r="P529" t="str">
            <v>DRT</v>
          </cell>
          <cell r="Q529" t="str">
            <v>PC</v>
          </cell>
          <cell r="AO529">
            <v>0</v>
          </cell>
        </row>
        <row r="530">
          <cell r="P530" t="str">
            <v>DRT</v>
          </cell>
          <cell r="Q530" t="str">
            <v>Outros</v>
          </cell>
          <cell r="AO530">
            <v>25418.924287671234</v>
          </cell>
        </row>
        <row r="531">
          <cell r="P531" t="str">
            <v>DRT</v>
          </cell>
          <cell r="Q531" t="str">
            <v>Outros</v>
          </cell>
          <cell r="AO531">
            <v>25398.292219178082</v>
          </cell>
        </row>
        <row r="532">
          <cell r="P532" t="str">
            <v>DRT</v>
          </cell>
          <cell r="Q532" t="str">
            <v>Outros</v>
          </cell>
          <cell r="AO532">
            <v>25359.638726027399</v>
          </cell>
        </row>
        <row r="533">
          <cell r="P533" t="str">
            <v>DRT</v>
          </cell>
          <cell r="Q533" t="str">
            <v>Outros</v>
          </cell>
          <cell r="AO533">
            <v>25289.055424657534</v>
          </cell>
        </row>
        <row r="534">
          <cell r="P534" t="str">
            <v>DRT</v>
          </cell>
          <cell r="Q534" t="str">
            <v>Outros</v>
          </cell>
          <cell r="AO534">
            <v>18861.543870371206</v>
          </cell>
        </row>
        <row r="535">
          <cell r="P535" t="str">
            <v>DRT</v>
          </cell>
          <cell r="Q535" t="str">
            <v>Outros</v>
          </cell>
          <cell r="AO535">
            <v>18834.502894712532</v>
          </cell>
        </row>
        <row r="536">
          <cell r="P536" t="str">
            <v>DRT</v>
          </cell>
          <cell r="Q536" t="str">
            <v>Outros</v>
          </cell>
          <cell r="AO536">
            <v>18459.55731681269</v>
          </cell>
        </row>
        <row r="537">
          <cell r="P537" t="str">
            <v>DRT</v>
          </cell>
          <cell r="Q537" t="str">
            <v>Outros</v>
          </cell>
          <cell r="AO537">
            <v>80338.027964265959</v>
          </cell>
        </row>
        <row r="538">
          <cell r="P538" t="str">
            <v>DRT</v>
          </cell>
          <cell r="Q538" t="str">
            <v>Outros</v>
          </cell>
          <cell r="AO538">
            <v>65061.178141112017</v>
          </cell>
        </row>
        <row r="539">
          <cell r="P539" t="str">
            <v>DRT</v>
          </cell>
          <cell r="Q539" t="str">
            <v>Outros</v>
          </cell>
          <cell r="AO539">
            <v>63909.848233680525</v>
          </cell>
        </row>
        <row r="540">
          <cell r="P540" t="str">
            <v>DRT</v>
          </cell>
          <cell r="Q540" t="str">
            <v>Ob.Cx</v>
          </cell>
          <cell r="AO540">
            <v>30060.42668</v>
          </cell>
        </row>
        <row r="541">
          <cell r="P541" t="str">
            <v>DRT</v>
          </cell>
          <cell r="Q541" t="str">
            <v>Ob.Cx</v>
          </cell>
          <cell r="AO541">
            <v>20100.845979999998</v>
          </cell>
        </row>
        <row r="542">
          <cell r="P542" t="str">
            <v>DRT</v>
          </cell>
          <cell r="Q542" t="str">
            <v>Ob.Cx</v>
          </cell>
          <cell r="AO542">
            <v>28138.150310000005</v>
          </cell>
        </row>
        <row r="543">
          <cell r="P543" t="str">
            <v>DRT</v>
          </cell>
          <cell r="Q543" t="str">
            <v>Ob.Cx</v>
          </cell>
          <cell r="AO543">
            <v>0.38555999999880441</v>
          </cell>
        </row>
        <row r="544">
          <cell r="P544" t="str">
            <v>DRT</v>
          </cell>
          <cell r="Q544" t="str">
            <v>Ob.Cx</v>
          </cell>
          <cell r="AO544">
            <v>23598.579999999998</v>
          </cell>
        </row>
        <row r="545">
          <cell r="P545" t="str">
            <v>DRT</v>
          </cell>
          <cell r="Q545" t="str">
            <v>Ced Hip</v>
          </cell>
          <cell r="AO545">
            <v>153768.57936999999</v>
          </cell>
        </row>
        <row r="546">
          <cell r="P546" t="str">
            <v>DRT</v>
          </cell>
          <cell r="Q546" t="str">
            <v>Ced Hip</v>
          </cell>
          <cell r="AO546">
            <v>80368.131120000005</v>
          </cell>
        </row>
        <row r="547">
          <cell r="P547" t="str">
            <v>DRT</v>
          </cell>
          <cell r="Q547" t="str">
            <v>Ced Hip</v>
          </cell>
          <cell r="AO547">
            <v>81612.345920000007</v>
          </cell>
        </row>
        <row r="548">
          <cell r="P548" t="str">
            <v>DRT</v>
          </cell>
          <cell r="Q548" t="str">
            <v>Notes</v>
          </cell>
          <cell r="AO548">
            <v>763946</v>
          </cell>
        </row>
        <row r="549">
          <cell r="P549" t="str">
            <v>DRT</v>
          </cell>
          <cell r="Q549" t="str">
            <v>Notes</v>
          </cell>
          <cell r="AO549">
            <v>40974</v>
          </cell>
        </row>
        <row r="550">
          <cell r="P550" t="str">
            <v>DRT</v>
          </cell>
          <cell r="Q550" t="str">
            <v>Notes</v>
          </cell>
          <cell r="AO550">
            <v>34073</v>
          </cell>
        </row>
        <row r="551">
          <cell r="P551" t="str">
            <v>DRT</v>
          </cell>
          <cell r="Q551" t="str">
            <v>Notes</v>
          </cell>
          <cell r="AO551">
            <v>0</v>
          </cell>
        </row>
        <row r="552">
          <cell r="P552" t="str">
            <v>DRT</v>
          </cell>
          <cell r="Q552" t="str">
            <v>Notes</v>
          </cell>
          <cell r="AO552">
            <v>0</v>
          </cell>
        </row>
        <row r="553">
          <cell r="P553" t="str">
            <v>DRT</v>
          </cell>
          <cell r="Q553" t="str">
            <v>Notes</v>
          </cell>
          <cell r="AO553">
            <v>755513</v>
          </cell>
        </row>
        <row r="554">
          <cell r="P554" t="str">
            <v>DRT</v>
          </cell>
          <cell r="Q554" t="str">
            <v>Notes</v>
          </cell>
          <cell r="AO554">
            <v>27582</v>
          </cell>
        </row>
        <row r="555">
          <cell r="P555" t="str">
            <v>DRT</v>
          </cell>
          <cell r="Q555" t="str">
            <v>Notes</v>
          </cell>
          <cell r="AO555">
            <v>23289</v>
          </cell>
        </row>
        <row r="556">
          <cell r="P556" t="str">
            <v>DRT</v>
          </cell>
          <cell r="Q556" t="str">
            <v>Notes</v>
          </cell>
          <cell r="AO556">
            <v>9814</v>
          </cell>
        </row>
        <row r="557">
          <cell r="P557" t="str">
            <v>DRT</v>
          </cell>
          <cell r="Q557" t="str">
            <v>Notes</v>
          </cell>
          <cell r="AO557">
            <v>22859</v>
          </cell>
        </row>
        <row r="558">
          <cell r="P558" t="str">
            <v>DRT</v>
          </cell>
          <cell r="Q558" t="str">
            <v>Notes</v>
          </cell>
          <cell r="AO558">
            <v>0</v>
          </cell>
        </row>
        <row r="559">
          <cell r="P559" t="str">
            <v>DRT</v>
          </cell>
          <cell r="Q559" t="str">
            <v>Notes</v>
          </cell>
          <cell r="AO559">
            <v>0</v>
          </cell>
        </row>
        <row r="560">
          <cell r="P560" t="str">
            <v>DRT</v>
          </cell>
          <cell r="Q560" t="str">
            <v>Notes</v>
          </cell>
          <cell r="AO560">
            <v>0</v>
          </cell>
        </row>
        <row r="561">
          <cell r="P561" t="str">
            <v>DRT</v>
          </cell>
          <cell r="Q561" t="str">
            <v>Notes</v>
          </cell>
          <cell r="AO561">
            <v>0</v>
          </cell>
        </row>
        <row r="562">
          <cell r="P562" t="str">
            <v>DRT</v>
          </cell>
          <cell r="Q562" t="str">
            <v>Notes</v>
          </cell>
          <cell r="AO562">
            <v>0</v>
          </cell>
        </row>
        <row r="563">
          <cell r="P563" t="str">
            <v>DRT</v>
          </cell>
          <cell r="Q563" t="str">
            <v>Notes</v>
          </cell>
          <cell r="AO563">
            <v>0</v>
          </cell>
        </row>
        <row r="564">
          <cell r="P564" t="str">
            <v>DRT</v>
          </cell>
          <cell r="Q564" t="str">
            <v>Notes</v>
          </cell>
          <cell r="AO564">
            <v>9.0949470177292824E-13</v>
          </cell>
        </row>
        <row r="565">
          <cell r="P565" t="str">
            <v>DRT</v>
          </cell>
          <cell r="Q565" t="str">
            <v>Notes</v>
          </cell>
          <cell r="AO565">
            <v>2.5011104298755527E-12</v>
          </cell>
        </row>
        <row r="566">
          <cell r="P566" t="str">
            <v>DRT</v>
          </cell>
          <cell r="Q566" t="str">
            <v>Notes</v>
          </cell>
          <cell r="AO566">
            <v>1.5347723092418164E-12</v>
          </cell>
        </row>
        <row r="567">
          <cell r="P567" t="str">
            <v>DRT</v>
          </cell>
          <cell r="Q567" t="str">
            <v>Notes</v>
          </cell>
          <cell r="AO567">
            <v>5.6843418860808015E-13</v>
          </cell>
        </row>
        <row r="568">
          <cell r="P568" t="str">
            <v>DRT</v>
          </cell>
          <cell r="Q568" t="str">
            <v>Notes</v>
          </cell>
          <cell r="AO568">
            <v>-7.0485839387401938E-12</v>
          </cell>
        </row>
        <row r="569">
          <cell r="P569" t="str">
            <v>SUB</v>
          </cell>
          <cell r="Q569" t="str">
            <v>Empr</v>
          </cell>
          <cell r="AO569">
            <v>8.5265128291212022E-13</v>
          </cell>
        </row>
        <row r="570">
          <cell r="P570" t="str">
            <v>SUB</v>
          </cell>
          <cell r="Q570" t="str">
            <v>Empr</v>
          </cell>
          <cell r="AO570">
            <v>0</v>
          </cell>
        </row>
        <row r="571">
          <cell r="P571" t="str">
            <v>SUB</v>
          </cell>
          <cell r="Q571" t="str">
            <v>Empr</v>
          </cell>
          <cell r="AO571">
            <v>0</v>
          </cell>
        </row>
        <row r="572">
          <cell r="P572" t="str">
            <v>SUB</v>
          </cell>
          <cell r="Q572" t="str">
            <v>Empr</v>
          </cell>
          <cell r="AO572">
            <v>0</v>
          </cell>
        </row>
        <row r="573">
          <cell r="P573" t="str">
            <v>SUB</v>
          </cell>
          <cell r="Q573" t="str">
            <v>Empr</v>
          </cell>
          <cell r="AO573">
            <v>0</v>
          </cell>
        </row>
        <row r="574">
          <cell r="P574" t="str">
            <v>SUB</v>
          </cell>
          <cell r="Q574" t="str">
            <v>Empr</v>
          </cell>
          <cell r="AO574">
            <v>1.8189894035458565E-11</v>
          </cell>
        </row>
        <row r="575">
          <cell r="P575" t="str">
            <v>SUB</v>
          </cell>
          <cell r="Q575" t="str">
            <v>Empr</v>
          </cell>
          <cell r="AO575">
            <v>0</v>
          </cell>
        </row>
        <row r="576">
          <cell r="P576" t="str">
            <v>SUB</v>
          </cell>
          <cell r="Q576" t="str">
            <v>Empr</v>
          </cell>
          <cell r="AO576">
            <v>0</v>
          </cell>
        </row>
        <row r="577">
          <cell r="P577" t="str">
            <v>SUB</v>
          </cell>
          <cell r="Q577" t="str">
            <v>Empr</v>
          </cell>
          <cell r="AO577">
            <v>-0.20998999999937951</v>
          </cell>
        </row>
        <row r="578">
          <cell r="P578" t="str">
            <v>SUB</v>
          </cell>
          <cell r="Q578" t="str">
            <v>Empr</v>
          </cell>
          <cell r="AO578">
            <v>228527.96741091853</v>
          </cell>
        </row>
        <row r="579">
          <cell r="P579" t="str">
            <v>SUB</v>
          </cell>
          <cell r="Q579" t="str">
            <v>Empr</v>
          </cell>
          <cell r="AO579">
            <v>-0.48612000000139233</v>
          </cell>
        </row>
        <row r="580">
          <cell r="P580" t="str">
            <v>SUB</v>
          </cell>
          <cell r="Q580" t="str">
            <v>Ob.Cx</v>
          </cell>
          <cell r="AO580">
            <v>36252</v>
          </cell>
        </row>
        <row r="581">
          <cell r="P581" t="str">
            <v>SUB</v>
          </cell>
          <cell r="Q581" t="str">
            <v>Ob.Cx</v>
          </cell>
          <cell r="AO581">
            <v>316394.35481099435</v>
          </cell>
        </row>
        <row r="582">
          <cell r="P582" t="str">
            <v>SUB</v>
          </cell>
          <cell r="Q582" t="str">
            <v>Ob.Cx</v>
          </cell>
          <cell r="AO582">
            <v>414355.0800529964</v>
          </cell>
        </row>
        <row r="583">
          <cell r="P583" t="str">
            <v>SUB</v>
          </cell>
          <cell r="Q583" t="str">
            <v>Ob.Cx</v>
          </cell>
          <cell r="AO583">
            <v>392860.96207359264</v>
          </cell>
        </row>
        <row r="584">
          <cell r="P584" t="str">
            <v>SUB</v>
          </cell>
          <cell r="Q584" t="str">
            <v>Ob.Cx</v>
          </cell>
          <cell r="AO584">
            <v>542754.25100297038</v>
          </cell>
        </row>
        <row r="585">
          <cell r="P585" t="str">
            <v>SUB</v>
          </cell>
          <cell r="Q585" t="str">
            <v>Ob.Cx</v>
          </cell>
          <cell r="AO585">
            <v>20138</v>
          </cell>
        </row>
        <row r="586">
          <cell r="P586" t="str">
            <v>SUB</v>
          </cell>
          <cell r="Q586" t="str">
            <v>Ob.Cx</v>
          </cell>
          <cell r="AO586">
            <v>0</v>
          </cell>
        </row>
        <row r="587">
          <cell r="P587" t="str">
            <v>SUB</v>
          </cell>
          <cell r="Q587" t="str">
            <v>Ob.Cx</v>
          </cell>
          <cell r="AO587">
            <v>0</v>
          </cell>
        </row>
        <row r="588">
          <cell r="P588" t="str">
            <v>SUB</v>
          </cell>
          <cell r="Q588" t="str">
            <v>Ob.Cx</v>
          </cell>
          <cell r="AO588">
            <v>0</v>
          </cell>
        </row>
        <row r="589">
          <cell r="P589" t="str">
            <v>SUB</v>
          </cell>
          <cell r="Q589" t="str">
            <v>Ob.Cx</v>
          </cell>
          <cell r="AO589">
            <v>0</v>
          </cell>
        </row>
        <row r="590">
          <cell r="P590" t="str">
            <v>SUB</v>
          </cell>
          <cell r="Q590" t="str">
            <v>Ob.Cx</v>
          </cell>
          <cell r="AO590">
            <v>9660</v>
          </cell>
        </row>
        <row r="591">
          <cell r="P591" t="str">
            <v>SUB</v>
          </cell>
          <cell r="Q591" t="str">
            <v>Ob.Cx</v>
          </cell>
          <cell r="AO591">
            <v>59735</v>
          </cell>
        </row>
        <row r="592">
          <cell r="P592" t="str">
            <v>SUB</v>
          </cell>
          <cell r="Q592" t="str">
            <v>Ob.Cx</v>
          </cell>
          <cell r="AO592">
            <v>16975</v>
          </cell>
        </row>
        <row r="593">
          <cell r="P593" t="str">
            <v>SUB</v>
          </cell>
          <cell r="Q593" t="str">
            <v>Ob.Cx</v>
          </cell>
          <cell r="AO593">
            <v>8052</v>
          </cell>
        </row>
        <row r="594">
          <cell r="P594" t="str">
            <v>SUB</v>
          </cell>
          <cell r="Q594" t="str">
            <v>Ob.Cx</v>
          </cell>
          <cell r="AO594">
            <v>1440</v>
          </cell>
        </row>
        <row r="595">
          <cell r="P595" t="str">
            <v>SUB</v>
          </cell>
          <cell r="Q595" t="str">
            <v>Ob.Cx</v>
          </cell>
          <cell r="AO595">
            <v>160</v>
          </cell>
        </row>
        <row r="596">
          <cell r="P596" t="str">
            <v>SUB</v>
          </cell>
          <cell r="Q596" t="str">
            <v>Ob.Cx</v>
          </cell>
          <cell r="AO596">
            <v>687</v>
          </cell>
        </row>
        <row r="597">
          <cell r="P597" t="str">
            <v>SUB</v>
          </cell>
          <cell r="Q597" t="str">
            <v>Ob.Cx</v>
          </cell>
          <cell r="AO597">
            <v>956</v>
          </cell>
        </row>
        <row r="598">
          <cell r="P598" t="str">
            <v>SUB</v>
          </cell>
          <cell r="Q598" t="str">
            <v>Empr</v>
          </cell>
          <cell r="AO598">
            <v>0</v>
          </cell>
        </row>
        <row r="599">
          <cell r="P599" t="str">
            <v>SUB</v>
          </cell>
          <cell r="Q599" t="str">
            <v>Empr</v>
          </cell>
          <cell r="AO599">
            <v>0</v>
          </cell>
        </row>
        <row r="600">
          <cell r="P600" t="str">
            <v>SUB</v>
          </cell>
          <cell r="Q600" t="str">
            <v>Ob.Cx</v>
          </cell>
          <cell r="AO600">
            <v>25311.26598</v>
          </cell>
        </row>
        <row r="601">
          <cell r="P601" t="str">
            <v>SUB</v>
          </cell>
          <cell r="Q601" t="str">
            <v>Ob.Cx</v>
          </cell>
          <cell r="AO601">
            <v>41651.09895</v>
          </cell>
        </row>
        <row r="602">
          <cell r="P602" t="str">
            <v>SUB</v>
          </cell>
          <cell r="Q602" t="str">
            <v>Ob.Cx</v>
          </cell>
          <cell r="AO602">
            <v>505.7179699999997</v>
          </cell>
        </row>
        <row r="603">
          <cell r="P603" t="str">
            <v>SUB</v>
          </cell>
          <cell r="Q603" t="str">
            <v>Ob.Cx</v>
          </cell>
          <cell r="AO603">
            <v>15022.395839999999</v>
          </cell>
        </row>
        <row r="604">
          <cell r="P604" t="str">
            <v>SUB</v>
          </cell>
          <cell r="Q604" t="str">
            <v>Ob.Cx. Clientes</v>
          </cell>
          <cell r="AO604">
            <v>92224</v>
          </cell>
        </row>
        <row r="605">
          <cell r="P605" t="str">
            <v>SUB</v>
          </cell>
          <cell r="Q605" t="str">
            <v>Ob.Cx</v>
          </cell>
          <cell r="AO605">
            <v>50200</v>
          </cell>
        </row>
        <row r="606">
          <cell r="P606" t="str">
            <v>SUB</v>
          </cell>
          <cell r="Q606" t="str">
            <v>Ob.Cx. Clientes</v>
          </cell>
          <cell r="AO606">
            <v>152909</v>
          </cell>
        </row>
        <row r="607">
          <cell r="P607" t="str">
            <v>SUB</v>
          </cell>
          <cell r="Q607" t="str">
            <v>Ob.Cx. Clientes</v>
          </cell>
          <cell r="AO607">
            <v>152424</v>
          </cell>
        </row>
        <row r="608">
          <cell r="P608" t="str">
            <v>SUB</v>
          </cell>
          <cell r="Q608" t="str">
            <v>Ob.Cx. Clientes</v>
          </cell>
          <cell r="AO608">
            <v>76714</v>
          </cell>
        </row>
        <row r="609">
          <cell r="P609" t="str">
            <v>SUB</v>
          </cell>
          <cell r="Q609" t="str">
            <v>Ob.Cx. Clientes</v>
          </cell>
          <cell r="AO609">
            <v>119121.30173000001</v>
          </cell>
        </row>
        <row r="610">
          <cell r="P610" t="str">
            <v>SUB</v>
          </cell>
          <cell r="Q610" t="str">
            <v>Ob.Cx. Clientes</v>
          </cell>
          <cell r="AO610">
            <v>53953.43462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Estrutura Sectores"/>
      <sheetName val="Graf Estrutura Industria"/>
      <sheetName val="Graf Estrutura Outros"/>
      <sheetName val="Distribuição Sectorial Old"/>
      <sheetName val="Resumo Crédito Total-Provisões"/>
      <sheetName val="Distribuição Sectorial"/>
      <sheetName val="Crédito Particulares (valor)"/>
      <sheetName val="CParticulares (Rácio CVNR)"/>
      <sheetName val="CParticulares (Cobertura CVNR)"/>
      <sheetName val="Anexo I - Actividade Sector"/>
      <sheetName val="Anexo I - Act Sectorial (Detal)"/>
      <sheetName val="Anexo II - CVNR GBES (proposta)"/>
      <sheetName val="Anexo II - CVNR GBES"/>
      <sheetName val="Anexo III - Crédito Garantido"/>
      <sheetName val="BES"/>
      <sheetName val="BIC"/>
      <sheetName val="BIL"/>
      <sheetName val="BAC"/>
      <sheetName val="BESI"/>
      <sheetName val="BEST"/>
      <sheetName val="Credibom"/>
      <sheetName val="Crediflash"/>
      <sheetName val="BESLeasing Imob"/>
      <sheetName val="BESLeasing Mob"/>
      <sheetName val="BES Oriente"/>
      <sheetName val="ESBank"/>
      <sheetName val="Euroges"/>
      <sheetName val="ESDealer"/>
      <sheetName val="BESSA"/>
      <sheetName val="BESIL"/>
      <sheetName val="BES Angola"/>
      <sheetName val="ESpl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row r="4">
          <cell r="S4">
            <v>37621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a"/>
      <sheetName val="4b"/>
      <sheetName val="4c"/>
      <sheetName val="4d"/>
      <sheetName val="5a"/>
      <sheetName val="5b"/>
      <sheetName val="5c"/>
      <sheetName val="5d"/>
      <sheetName val="6"/>
      <sheetName val="7"/>
      <sheetName val="8"/>
      <sheetName val="9a"/>
      <sheetName val="9b"/>
      <sheetName val="9c"/>
      <sheetName val="9d"/>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refreshError="1"/>
      <sheetData sheetId="1" refreshError="1"/>
      <sheetData sheetId="2" refreshError="1">
        <row r="2">
          <cell r="C2">
            <v>40359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C 06.02"/>
    </sheetNames>
    <sheetDataSet>
      <sheetData sheetId="0">
        <row r="1">
          <cell r="A1" t="str">
            <v>ADC (Andean Development Corporation)</v>
          </cell>
        </row>
        <row r="2">
          <cell r="A2" t="str">
            <v>AfDB (African Development Bank)</v>
          </cell>
        </row>
        <row r="3">
          <cell r="A3" t="str">
            <v>AFGHANISTAN</v>
          </cell>
        </row>
        <row r="4">
          <cell r="A4" t="str">
            <v>AFREXIMBANK (African Export-Import Bank)</v>
          </cell>
        </row>
        <row r="5">
          <cell r="A5" t="str">
            <v>African Development Fund</v>
          </cell>
        </row>
        <row r="6">
          <cell r="A6" t="str">
            <v>ÅLAND ISLANDS</v>
          </cell>
        </row>
        <row r="7">
          <cell r="A7" t="str">
            <v>ALBANIA</v>
          </cell>
        </row>
        <row r="8">
          <cell r="A8" t="str">
            <v>ALGERIA</v>
          </cell>
        </row>
        <row r="9">
          <cell r="A9" t="str">
            <v>All European Community Institutions, Organs and Organisms, including ECB and ESM</v>
          </cell>
        </row>
        <row r="10">
          <cell r="A10" t="str">
            <v>All the European Union Institutions excluding the institutions of the euro area</v>
          </cell>
        </row>
        <row r="11">
          <cell r="A11" t="str">
            <v>All the European Union Institutions financed via the EU Budget</v>
          </cell>
        </row>
        <row r="12">
          <cell r="A12" t="str">
            <v>All the European Union Institutions not financed via the EU Budget</v>
          </cell>
        </row>
        <row r="13">
          <cell r="A13" t="str">
            <v>AMERICAN SAMOA</v>
          </cell>
        </row>
        <row r="14">
          <cell r="A14" t="str">
            <v>AMF (Arab Monetary Fund)</v>
          </cell>
        </row>
        <row r="15">
          <cell r="A15" t="str">
            <v>ANDORRA</v>
          </cell>
        </row>
        <row r="16">
          <cell r="A16" t="str">
            <v>ANGOLA</v>
          </cell>
        </row>
        <row r="17">
          <cell r="A17" t="str">
            <v>ANGUILLA</v>
          </cell>
        </row>
        <row r="18">
          <cell r="A18" t="str">
            <v>ANTARCTICA</v>
          </cell>
        </row>
        <row r="19">
          <cell r="A19" t="str">
            <v>ANTIGUA AND BARBUDA</v>
          </cell>
        </row>
        <row r="20">
          <cell r="A20" t="str">
            <v>ARGENTINA</v>
          </cell>
        </row>
        <row r="21">
          <cell r="A21" t="str">
            <v>ARMENIA</v>
          </cell>
        </row>
        <row r="22">
          <cell r="A22" t="str">
            <v>ARUBA</v>
          </cell>
        </row>
        <row r="23">
          <cell r="A23" t="str">
            <v>AsDB (Asian Development Bank)</v>
          </cell>
        </row>
        <row r="24">
          <cell r="A24" t="str">
            <v>Asian Development Fund</v>
          </cell>
        </row>
        <row r="25">
          <cell r="A25" t="str">
            <v>AUSTRALIA</v>
          </cell>
        </row>
        <row r="26">
          <cell r="A26" t="str">
            <v>AUSTRIA</v>
          </cell>
        </row>
        <row r="27">
          <cell r="A27" t="str">
            <v>AZERBAIJAN</v>
          </cell>
        </row>
        <row r="28">
          <cell r="A28" t="str">
            <v>BADEA (Banque arabe pour le développement économique en Afrique)</v>
          </cell>
        </row>
        <row r="29">
          <cell r="A29" t="str">
            <v>BAHAMAS</v>
          </cell>
        </row>
        <row r="30">
          <cell r="A30" t="str">
            <v>BAHRAIN</v>
          </cell>
        </row>
        <row r="31">
          <cell r="A31" t="str">
            <v>BANGLADESH</v>
          </cell>
        </row>
        <row r="32">
          <cell r="A32" t="str">
            <v>BARBADOS</v>
          </cell>
        </row>
        <row r="33">
          <cell r="A33" t="str">
            <v>BCEAO (Banque Centrale des Etats de l'Afrique de l'Ouest)</v>
          </cell>
        </row>
        <row r="34">
          <cell r="A34" t="str">
            <v>BEAC (Banque des Etats de l'Afrique Centrale)</v>
          </cell>
        </row>
        <row r="35">
          <cell r="A35" t="str">
            <v>BELARUS</v>
          </cell>
        </row>
        <row r="36">
          <cell r="A36" t="str">
            <v>BELGIUM</v>
          </cell>
        </row>
        <row r="37">
          <cell r="A37" t="str">
            <v>BELIZE</v>
          </cell>
        </row>
        <row r="38">
          <cell r="A38" t="str">
            <v>BENIN</v>
          </cell>
        </row>
        <row r="39">
          <cell r="A39" t="str">
            <v>BERMUDA</v>
          </cell>
        </row>
        <row r="40">
          <cell r="A40" t="str">
            <v>BHUTAN</v>
          </cell>
        </row>
        <row r="41">
          <cell r="A41" t="str">
            <v>BIS (Bank for International Settlements)</v>
          </cell>
        </row>
        <row r="42">
          <cell r="A42" t="str">
            <v>Black Sea Trade and Development Banks</v>
          </cell>
        </row>
        <row r="43">
          <cell r="A43" t="str">
            <v>BLADEX (Banco Latino Americano De Comercio Exterior)</v>
          </cell>
        </row>
        <row r="44">
          <cell r="A44" t="str">
            <v>BOLIVIA, PLURINATIONAL STATE OF</v>
          </cell>
        </row>
        <row r="45">
          <cell r="A45" t="str">
            <v>BONAIRE, SINT EUSTATIUS AND SABA</v>
          </cell>
        </row>
        <row r="46">
          <cell r="A46" t="str">
            <v>BOSNIA AND HERZEGOVINA</v>
          </cell>
        </row>
        <row r="47">
          <cell r="A47" t="str">
            <v>BOTSWANA</v>
          </cell>
        </row>
        <row r="48">
          <cell r="A48" t="str">
            <v>BOUVET ISLAND</v>
          </cell>
        </row>
        <row r="49">
          <cell r="A49" t="str">
            <v>BRAZIL</v>
          </cell>
        </row>
        <row r="50">
          <cell r="A50" t="str">
            <v>BRITISH INDIAN OCEAN TERRITORY</v>
          </cell>
        </row>
        <row r="51">
          <cell r="A51" t="str">
            <v>BRUNEI DARUSSALAM</v>
          </cell>
        </row>
        <row r="52">
          <cell r="A52" t="str">
            <v>BULGARIA</v>
          </cell>
        </row>
        <row r="53">
          <cell r="A53" t="str">
            <v>BURKINA FASO</v>
          </cell>
        </row>
        <row r="54">
          <cell r="A54" t="str">
            <v>BURUNDI</v>
          </cell>
        </row>
        <row r="55">
          <cell r="A55" t="str">
            <v>CABEI (Central American Bank for Economic Integration)</v>
          </cell>
        </row>
        <row r="56">
          <cell r="A56" t="str">
            <v>CAMBODIA</v>
          </cell>
        </row>
        <row r="57">
          <cell r="A57" t="str">
            <v>CAMEROON</v>
          </cell>
        </row>
        <row r="58">
          <cell r="A58" t="str">
            <v>CANADA</v>
          </cell>
        </row>
        <row r="59">
          <cell r="A59" t="str">
            <v>CAPE VERDE</v>
          </cell>
        </row>
        <row r="60">
          <cell r="A60" t="str">
            <v>CASDB (Central African States Development Bank)</v>
          </cell>
        </row>
        <row r="61">
          <cell r="A61" t="str">
            <v>CAYMAN ISLANDS</v>
          </cell>
        </row>
        <row r="62">
          <cell r="A62" t="str">
            <v>CDB (Caribbean Development Bank)</v>
          </cell>
        </row>
        <row r="63">
          <cell r="A63" t="str">
            <v>CEB (Council of Europe Development Bank)</v>
          </cell>
        </row>
        <row r="64">
          <cell r="A64" t="str">
            <v>CEMAC (Communauté Économique et Monétaire de l'Afrique Centrale)</v>
          </cell>
        </row>
        <row r="65">
          <cell r="A65" t="str">
            <v>CENTRAL AFRICAN REPUBLIC</v>
          </cell>
        </row>
        <row r="66">
          <cell r="A66" t="str">
            <v>CERN (European Organisation for Nuclear Research)</v>
          </cell>
        </row>
        <row r="67">
          <cell r="A67" t="str">
            <v>CHAD</v>
          </cell>
        </row>
        <row r="68">
          <cell r="A68" t="str">
            <v>CHILE</v>
          </cell>
        </row>
        <row r="69">
          <cell r="A69" t="str">
            <v>CHINA</v>
          </cell>
        </row>
        <row r="70">
          <cell r="A70" t="str">
            <v>CHRISTMAS ISLAND</v>
          </cell>
        </row>
        <row r="71">
          <cell r="A71" t="str">
            <v>COCOS (KEELING) ISLANDS</v>
          </cell>
        </row>
        <row r="72">
          <cell r="A72" t="str">
            <v>COLOMBIA</v>
          </cell>
        </row>
        <row r="73">
          <cell r="A73" t="str">
            <v>Committee of the Regions</v>
          </cell>
        </row>
        <row r="74">
          <cell r="A74" t="str">
            <v>COMOROS</v>
          </cell>
        </row>
        <row r="75">
          <cell r="A75" t="str">
            <v>CONGO</v>
          </cell>
        </row>
        <row r="76">
          <cell r="A76" t="str">
            <v>CONGO, THE DEMOCRATIC REPUBLIC OF THE</v>
          </cell>
        </row>
        <row r="77">
          <cell r="A77" t="str">
            <v>COOK ISLANDS</v>
          </cell>
        </row>
        <row r="78">
          <cell r="A78" t="str">
            <v>COSTA RICA</v>
          </cell>
        </row>
        <row r="79">
          <cell r="A79" t="str">
            <v>CÔTE D'IVOIRE</v>
          </cell>
        </row>
        <row r="80">
          <cell r="A80" t="str">
            <v>Council of Europe</v>
          </cell>
        </row>
        <row r="81">
          <cell r="A81" t="str">
            <v>Council of the European Union</v>
          </cell>
        </row>
        <row r="82">
          <cell r="A82" t="str">
            <v>Court of Auditors</v>
          </cell>
        </row>
        <row r="83">
          <cell r="A83" t="str">
            <v>Court of Justice</v>
          </cell>
        </row>
        <row r="84">
          <cell r="A84" t="str">
            <v>CROATIA</v>
          </cell>
        </row>
        <row r="85">
          <cell r="A85" t="str">
            <v>CUBA</v>
          </cell>
        </row>
        <row r="86">
          <cell r="A86" t="str">
            <v>CURAÇAO</v>
          </cell>
        </row>
        <row r="87">
          <cell r="A87" t="str">
            <v>CYPRUS</v>
          </cell>
        </row>
        <row r="88">
          <cell r="A88" t="str">
            <v>CZECH REPUBLIC</v>
          </cell>
        </row>
        <row r="89">
          <cell r="A89" t="str">
            <v>DENMARK</v>
          </cell>
        </row>
        <row r="90">
          <cell r="A90" t="str">
            <v>DJIBOUTI</v>
          </cell>
        </row>
        <row r="91">
          <cell r="A91" t="str">
            <v>DOMINICA</v>
          </cell>
        </row>
        <row r="92">
          <cell r="A92" t="str">
            <v>DOMINICAN REPUBLIC</v>
          </cell>
        </row>
        <row r="93">
          <cell r="A93" t="str">
            <v>EBRD (European Bank for Reconstruction and Development)</v>
          </cell>
        </row>
        <row r="94">
          <cell r="A94" t="str">
            <v>EBU/UER (European Broadcasting Union/Union européenne de radio-télévision)</v>
          </cell>
        </row>
        <row r="95">
          <cell r="A95" t="str">
            <v>EC (European Commission)</v>
          </cell>
        </row>
        <row r="96">
          <cell r="A96" t="str">
            <v>ECB (European Central Bank)</v>
          </cell>
        </row>
        <row r="97">
          <cell r="A97" t="str">
            <v>ECCB (Eastern Caribbean Central Bank)</v>
          </cell>
        </row>
        <row r="98">
          <cell r="A98" t="str">
            <v>ECCU (Eastern Caribbean Currency Union)</v>
          </cell>
        </row>
        <row r="99">
          <cell r="A99" t="str">
            <v>ECMWF (European Centre for Medium-Range Weather Forecasts)</v>
          </cell>
        </row>
        <row r="100">
          <cell r="A100" t="str">
            <v>Economic and Social Committee</v>
          </cell>
        </row>
        <row r="101">
          <cell r="A101" t="str">
            <v>ECSC (European Coal and Steel Community)</v>
          </cell>
        </row>
        <row r="102">
          <cell r="A102" t="str">
            <v>ECUADOR</v>
          </cell>
        </row>
        <row r="103">
          <cell r="A103" t="str">
            <v>EDB (Eurasian Development Bank)</v>
          </cell>
        </row>
        <row r="104">
          <cell r="A104" t="str">
            <v>EDF (European Development Fund)</v>
          </cell>
        </row>
        <row r="105">
          <cell r="A105" t="str">
            <v>EGYPT</v>
          </cell>
        </row>
        <row r="106">
          <cell r="A106" t="str">
            <v>EIB (European Investment Bank)</v>
          </cell>
        </row>
        <row r="107">
          <cell r="A107" t="str">
            <v>EIF (European Investment Fund)</v>
          </cell>
        </row>
        <row r="108">
          <cell r="A108" t="str">
            <v>EL SALVADOR</v>
          </cell>
        </row>
        <row r="109">
          <cell r="A109" t="str">
            <v>EMBL (European Molecular Biology Laboratory)</v>
          </cell>
        </row>
        <row r="110">
          <cell r="A110" t="str">
            <v>EMS (European Monetary System)</v>
          </cell>
        </row>
        <row r="111">
          <cell r="A111" t="str">
            <v>EPO (European Patent Office)</v>
          </cell>
        </row>
        <row r="112">
          <cell r="A112" t="str">
            <v>EQUATORIAL GUINEA</v>
          </cell>
        </row>
        <row r="113">
          <cell r="A113" t="str">
            <v>ERITREA</v>
          </cell>
        </row>
        <row r="114">
          <cell r="A114" t="str">
            <v>ESA (European Space Agency)</v>
          </cell>
        </row>
        <row r="115">
          <cell r="A115" t="str">
            <v>ESM (European Stability Mechanism)</v>
          </cell>
        </row>
        <row r="116">
          <cell r="A116" t="str">
            <v>ESO (European Southern Observatory)</v>
          </cell>
        </row>
        <row r="117">
          <cell r="A117" t="str">
            <v>ESTONIA</v>
          </cell>
        </row>
        <row r="118">
          <cell r="A118" t="str">
            <v>ETHIOPIA</v>
          </cell>
        </row>
        <row r="119">
          <cell r="A119" t="str">
            <v>EU-Africa Infrastructure Trust Fund</v>
          </cell>
        </row>
        <row r="120">
          <cell r="A120" t="str">
            <v>EUMETSAT (European Organisation for the Exploitation of Meteorological Satellites)</v>
          </cell>
        </row>
        <row r="121">
          <cell r="A121" t="str">
            <v>EURATOM</v>
          </cell>
        </row>
        <row r="122">
          <cell r="A122" t="str">
            <v>EUROCONTROL (European Organisation for the Safety of Air Navigation)</v>
          </cell>
        </row>
        <row r="123">
          <cell r="A123" t="str">
            <v>EUROFIMA (European Company for the Financing of Railroad Rolling Stock)</v>
          </cell>
        </row>
        <row r="124">
          <cell r="A124" t="str">
            <v>European Council</v>
          </cell>
        </row>
        <row r="125">
          <cell r="A125" t="str">
            <v>European Financial Stability Facility (EFSF)</v>
          </cell>
        </row>
        <row r="126">
          <cell r="A126" t="str">
            <v>European Parliament</v>
          </cell>
        </row>
        <row r="127">
          <cell r="A127" t="str">
            <v>EUTELSAT (European Telecommunications Satellite Organisation)</v>
          </cell>
        </row>
        <row r="128">
          <cell r="A128" t="str">
            <v>FALKLAND ISLANDS (MALVINAS)</v>
          </cell>
        </row>
        <row r="129">
          <cell r="A129" t="str">
            <v>FAO (Food and Agriculture Organisation)</v>
          </cell>
        </row>
        <row r="130">
          <cell r="A130" t="str">
            <v>FAROE ISLANDS</v>
          </cell>
        </row>
        <row r="131">
          <cell r="A131" t="str">
            <v>FEMIP (Facility for Euro-Mediterranean Investment and Partnership)</v>
          </cell>
        </row>
        <row r="132">
          <cell r="A132" t="str">
            <v>FIJI</v>
          </cell>
        </row>
        <row r="133">
          <cell r="A133" t="str">
            <v>FINLAND</v>
          </cell>
        </row>
        <row r="134">
          <cell r="A134" t="str">
            <v>FLAR (Fondo Latino Americano de Reservas)</v>
          </cell>
        </row>
        <row r="135">
          <cell r="A135" t="str">
            <v>Fonds Belgo-Congolais d'Amortissement et de Gestion</v>
          </cell>
        </row>
        <row r="136">
          <cell r="A136" t="str">
            <v>Fonds spécial unifié de développement</v>
          </cell>
        </row>
        <row r="137">
          <cell r="A137" t="str">
            <v>FRANCE</v>
          </cell>
        </row>
        <row r="138">
          <cell r="A138" t="str">
            <v>FRENCH GUIANA</v>
          </cell>
        </row>
        <row r="139">
          <cell r="A139" t="str">
            <v>FRENCH POLYNESIA</v>
          </cell>
        </row>
        <row r="140">
          <cell r="A140" t="str">
            <v>FRENCH SOUTHERN TERRITORIES</v>
          </cell>
        </row>
        <row r="141">
          <cell r="A141" t="str">
            <v>GABON</v>
          </cell>
        </row>
        <row r="142">
          <cell r="A142" t="str">
            <v>GAMBIA</v>
          </cell>
        </row>
        <row r="143">
          <cell r="A143" t="str">
            <v>GEORGIA</v>
          </cell>
        </row>
        <row r="144">
          <cell r="A144" t="str">
            <v>GERMANY</v>
          </cell>
        </row>
        <row r="145">
          <cell r="A145" t="str">
            <v>GHANA</v>
          </cell>
        </row>
        <row r="146">
          <cell r="A146" t="str">
            <v>GIBRALTAR</v>
          </cell>
        </row>
        <row r="147">
          <cell r="A147" t="str">
            <v>GREECE</v>
          </cell>
        </row>
        <row r="148">
          <cell r="A148" t="str">
            <v>GREENLAND</v>
          </cell>
        </row>
        <row r="149">
          <cell r="A149" t="str">
            <v>GRENADA</v>
          </cell>
        </row>
        <row r="150">
          <cell r="A150" t="str">
            <v>GUADELOUPE</v>
          </cell>
        </row>
        <row r="151">
          <cell r="A151" t="str">
            <v>GUAM</v>
          </cell>
        </row>
        <row r="152">
          <cell r="A152" t="str">
            <v>GUATEMALA</v>
          </cell>
        </row>
        <row r="153">
          <cell r="A153" t="str">
            <v>GUERNSEY</v>
          </cell>
        </row>
        <row r="154">
          <cell r="A154" t="str">
            <v>GUINEA</v>
          </cell>
        </row>
        <row r="155">
          <cell r="A155" t="str">
            <v>GUINEA-BISSAU</v>
          </cell>
        </row>
        <row r="156">
          <cell r="A156" t="str">
            <v>GUYANA</v>
          </cell>
        </row>
        <row r="157">
          <cell r="A157" t="str">
            <v>HAITI</v>
          </cell>
        </row>
        <row r="158">
          <cell r="A158" t="str">
            <v>HEARD ISLAND AND MCDONALD ISLANDS</v>
          </cell>
        </row>
        <row r="159">
          <cell r="A159" t="str">
            <v>HOLY SEE (VATICAN CITY STATE)</v>
          </cell>
        </row>
        <row r="160">
          <cell r="A160" t="str">
            <v>HONDURAS</v>
          </cell>
        </row>
        <row r="161">
          <cell r="A161" t="str">
            <v>HONG KONG</v>
          </cell>
        </row>
        <row r="162">
          <cell r="A162" t="str">
            <v>HUNGARY</v>
          </cell>
        </row>
        <row r="163">
          <cell r="A163" t="str">
            <v>IADB (Inter-American Development Bank)</v>
          </cell>
        </row>
        <row r="164">
          <cell r="A164" t="str">
            <v>IAEA (International Atomic Energy Agency)</v>
          </cell>
        </row>
        <row r="165">
          <cell r="A165" t="str">
            <v>IBEC (International Bank for Economic Co-operation)</v>
          </cell>
        </row>
        <row r="166">
          <cell r="A166" t="str">
            <v>IBRD (International Bank for Reconstruction and Development)</v>
          </cell>
        </row>
        <row r="167">
          <cell r="A167" t="str">
            <v>ICELAND</v>
          </cell>
        </row>
        <row r="168">
          <cell r="A168" t="str">
            <v>ICRC (International Committee of the Red Cross)</v>
          </cell>
        </row>
        <row r="169">
          <cell r="A169" t="str">
            <v>ICSID (International Centre for Settlement of Investment Disputes)</v>
          </cell>
        </row>
        <row r="170">
          <cell r="A170" t="str">
            <v>IDA (International Development Association)</v>
          </cell>
        </row>
        <row r="171">
          <cell r="A171" t="str">
            <v>IDB (Islamic Development Bank)</v>
          </cell>
        </row>
        <row r="172">
          <cell r="A172" t="str">
            <v>IFAD (International Fund for Agricultural Development)</v>
          </cell>
        </row>
        <row r="173">
          <cell r="A173" t="str">
            <v>IFC (International Finance Corporation)</v>
          </cell>
        </row>
        <row r="174">
          <cell r="A174" t="str">
            <v>IFFIm (International Finance Facility for Immunisation)</v>
          </cell>
        </row>
        <row r="175">
          <cell r="A175" t="str">
            <v>IIB (International Investment Bank)</v>
          </cell>
        </row>
        <row r="176">
          <cell r="A176" t="str">
            <v>IIC (Inter-American Investment Corporation)</v>
          </cell>
        </row>
        <row r="177">
          <cell r="A177" t="str">
            <v>ILO (International Labour Organisation)</v>
          </cell>
        </row>
        <row r="178">
          <cell r="A178" t="str">
            <v>IMF (International Monetary Fund)</v>
          </cell>
        </row>
        <row r="179">
          <cell r="A179" t="str">
            <v>INDIA</v>
          </cell>
        </row>
        <row r="180">
          <cell r="A180" t="str">
            <v>INDONESIA</v>
          </cell>
        </row>
        <row r="181">
          <cell r="A181" t="str">
            <v>INTELSAT (International Telecommunications Satellite Organisation)</v>
          </cell>
        </row>
        <row r="182">
          <cell r="A182" t="str">
            <v>International organisations (as pseudo geographic area)</v>
          </cell>
        </row>
        <row r="183">
          <cell r="A183" t="str">
            <v>International Organisations excluding European Union Institutions</v>
          </cell>
        </row>
        <row r="184">
          <cell r="A184" t="str">
            <v>International organization excluding the BIS and the IMF</v>
          </cell>
        </row>
        <row r="185">
          <cell r="A185" t="str">
            <v>International Union of Credit and Investment Insurers</v>
          </cell>
        </row>
        <row r="186">
          <cell r="A186" t="str">
            <v>IOM (International Organisation for Migration)</v>
          </cell>
        </row>
        <row r="187">
          <cell r="A187" t="str">
            <v>IRAN, ISLAMIC REPUBLIC OF</v>
          </cell>
        </row>
        <row r="188">
          <cell r="A188" t="str">
            <v>IRAQ</v>
          </cell>
        </row>
        <row r="189">
          <cell r="A189" t="str">
            <v>IRELAND</v>
          </cell>
        </row>
        <row r="190">
          <cell r="A190" t="str">
            <v>ISLE OF MAN</v>
          </cell>
        </row>
        <row r="191">
          <cell r="A191" t="str">
            <v>ISRAEL</v>
          </cell>
        </row>
        <row r="192">
          <cell r="A192" t="str">
            <v>ITALY</v>
          </cell>
        </row>
        <row r="193">
          <cell r="A193" t="str">
            <v>ITU (International Telecommunication Union)</v>
          </cell>
        </row>
        <row r="194">
          <cell r="A194" t="str">
            <v>JAMAICA</v>
          </cell>
        </row>
        <row r="195">
          <cell r="A195" t="str">
            <v>JAPAN</v>
          </cell>
        </row>
        <row r="196">
          <cell r="A196" t="str">
            <v>JERSEY</v>
          </cell>
        </row>
        <row r="197">
          <cell r="A197" t="str">
            <v>Joint Committee of the European Supervisory Authorities (ESAs)</v>
          </cell>
        </row>
        <row r="198">
          <cell r="A198" t="str">
            <v>JORDAN</v>
          </cell>
        </row>
        <row r="199">
          <cell r="A199" t="str">
            <v>KAZAKHSTAN</v>
          </cell>
        </row>
        <row r="200">
          <cell r="A200" t="str">
            <v>KENYA</v>
          </cell>
        </row>
        <row r="201">
          <cell r="A201" t="str">
            <v>KIRIBATI</v>
          </cell>
        </row>
        <row r="202">
          <cell r="A202" t="str">
            <v>KOREA, DEMOCRATIC PEOPLE'S REPUBLIC OF</v>
          </cell>
        </row>
        <row r="203">
          <cell r="A203" t="str">
            <v>KOREA, REPUBLIC OF</v>
          </cell>
        </row>
        <row r="204">
          <cell r="A204" t="str">
            <v>KUWAIT</v>
          </cell>
        </row>
        <row r="205">
          <cell r="A205" t="str">
            <v>KYRGYZSTAN</v>
          </cell>
        </row>
        <row r="206">
          <cell r="A206" t="str">
            <v>LAO PEOPLE'S DEMOCRATIC REPUBLIC</v>
          </cell>
        </row>
        <row r="207">
          <cell r="A207" t="str">
            <v>LATVIA</v>
          </cell>
        </row>
        <row r="208">
          <cell r="A208" t="str">
            <v>LEBANON</v>
          </cell>
        </row>
        <row r="209">
          <cell r="A209" t="str">
            <v>LESOTHO</v>
          </cell>
        </row>
        <row r="210">
          <cell r="A210" t="str">
            <v>LIBERIA</v>
          </cell>
        </row>
        <row r="211">
          <cell r="A211" t="str">
            <v>LIBYA</v>
          </cell>
        </row>
        <row r="212">
          <cell r="A212" t="str">
            <v>LIECHTENSTEIN</v>
          </cell>
        </row>
        <row r="213">
          <cell r="A213" t="str">
            <v>LITHUANIA</v>
          </cell>
        </row>
        <row r="214">
          <cell r="A214" t="str">
            <v>LUXEMBOURG</v>
          </cell>
        </row>
        <row r="215">
          <cell r="A215" t="str">
            <v>MACAO</v>
          </cell>
        </row>
        <row r="216">
          <cell r="A216" t="str">
            <v>MACEDONIA, THE FORMER YUGOSLAV REPUBLIC OF</v>
          </cell>
        </row>
        <row r="217">
          <cell r="A217" t="str">
            <v>MADAGASCAR</v>
          </cell>
        </row>
        <row r="218">
          <cell r="A218" t="str">
            <v>MALAWI</v>
          </cell>
        </row>
        <row r="219">
          <cell r="A219" t="str">
            <v>MALAYSIA</v>
          </cell>
        </row>
        <row r="220">
          <cell r="A220" t="str">
            <v>MALDIVES</v>
          </cell>
        </row>
        <row r="221">
          <cell r="A221" t="str">
            <v>MALI</v>
          </cell>
        </row>
        <row r="222">
          <cell r="A222" t="str">
            <v>MALTA</v>
          </cell>
        </row>
        <row r="223">
          <cell r="A223" t="str">
            <v>MARSHALL ISLANDS</v>
          </cell>
        </row>
        <row r="224">
          <cell r="A224" t="str">
            <v>MARTINIQUE</v>
          </cell>
        </row>
        <row r="225">
          <cell r="A225" t="str">
            <v>MAURITANIA</v>
          </cell>
        </row>
        <row r="226">
          <cell r="A226" t="str">
            <v>MAURITIUS</v>
          </cell>
        </row>
        <row r="227">
          <cell r="A227" t="str">
            <v>MAYOTTE</v>
          </cell>
        </row>
        <row r="228">
          <cell r="A228" t="str">
            <v>MEXICO</v>
          </cell>
        </row>
        <row r="229">
          <cell r="A229" t="str">
            <v>MICRONESIA, FEDERATED STATES OF</v>
          </cell>
        </row>
        <row r="230">
          <cell r="A230" t="str">
            <v>MIGA (Multilateral Investment Guarantee Agency)</v>
          </cell>
        </row>
        <row r="231">
          <cell r="A231" t="str">
            <v>MOLDOVA, REPUBLIC OF</v>
          </cell>
        </row>
        <row r="232">
          <cell r="A232" t="str">
            <v>MONACO</v>
          </cell>
        </row>
        <row r="233">
          <cell r="A233" t="str">
            <v>MONGOLIA</v>
          </cell>
        </row>
        <row r="234">
          <cell r="A234" t="str">
            <v>MONTENEGRO</v>
          </cell>
        </row>
        <row r="235">
          <cell r="A235" t="str">
            <v>MONTSERRAT</v>
          </cell>
        </row>
        <row r="236">
          <cell r="A236" t="str">
            <v>MOROCCO</v>
          </cell>
        </row>
        <row r="237">
          <cell r="A237" t="str">
            <v>MOZAMBIQUE</v>
          </cell>
        </row>
        <row r="238">
          <cell r="A238" t="str">
            <v>Multilateral Lending Agencies</v>
          </cell>
        </row>
        <row r="239">
          <cell r="A239" t="str">
            <v>MYANMAR</v>
          </cell>
        </row>
        <row r="240">
          <cell r="A240" t="str">
            <v>NAMIBIA</v>
          </cell>
        </row>
        <row r="241">
          <cell r="A241" t="str">
            <v>NATO (North Atlantic Treaty Organisation)</v>
          </cell>
        </row>
        <row r="242">
          <cell r="A242" t="str">
            <v>NAURU</v>
          </cell>
        </row>
        <row r="243">
          <cell r="A243" t="str">
            <v>Neighbourhood Investment Facility</v>
          </cell>
        </row>
        <row r="244">
          <cell r="A244" t="str">
            <v>NEPAL</v>
          </cell>
        </row>
        <row r="245">
          <cell r="A245" t="str">
            <v>NETHERLANDS</v>
          </cell>
        </row>
        <row r="246">
          <cell r="A246" t="str">
            <v>NEW CALEDONIA</v>
          </cell>
        </row>
        <row r="247">
          <cell r="A247" t="str">
            <v>NEW ZEALAND</v>
          </cell>
        </row>
        <row r="248">
          <cell r="A248" t="str">
            <v>NIB (Nordic Investment Bank)</v>
          </cell>
        </row>
        <row r="249">
          <cell r="A249" t="str">
            <v>NICARAGUA</v>
          </cell>
        </row>
        <row r="250">
          <cell r="A250" t="str">
            <v>NIGER</v>
          </cell>
        </row>
        <row r="251">
          <cell r="A251" t="str">
            <v>NIGERIA</v>
          </cell>
        </row>
        <row r="252">
          <cell r="A252" t="str">
            <v>NIUE</v>
          </cell>
        </row>
        <row r="253">
          <cell r="A253" t="str">
            <v>NORFOLK ISLAND</v>
          </cell>
        </row>
        <row r="254">
          <cell r="A254" t="str">
            <v>NORTHERN MARIANA ISLANDS</v>
          </cell>
        </row>
        <row r="255">
          <cell r="A255" t="str">
            <v>NORWAY</v>
          </cell>
        </row>
        <row r="256">
          <cell r="A256" t="str">
            <v>OECD (Organisation for Economic Co-operation and Development)</v>
          </cell>
        </row>
        <row r="257">
          <cell r="A257" t="str">
            <v>OMAN</v>
          </cell>
        </row>
        <row r="258">
          <cell r="A258" t="str">
            <v>Other Countries</v>
          </cell>
        </row>
        <row r="259">
          <cell r="A259" t="str">
            <v>Other European Union Institutions, Organs and Organisms covered by General budget</v>
          </cell>
        </row>
        <row r="260">
          <cell r="A260" t="str">
            <v>Other International Financial Organisations</v>
          </cell>
        </row>
        <row r="261">
          <cell r="A261" t="str">
            <v>Other International Non-Financial Organisations</v>
          </cell>
        </row>
        <row r="262">
          <cell r="A262" t="str">
            <v>Other International Organisations (financial institutions)</v>
          </cell>
        </row>
        <row r="263">
          <cell r="A263" t="str">
            <v>Other International Organisations (non-financial institutions)</v>
          </cell>
        </row>
        <row r="264">
          <cell r="A264" t="str">
            <v>Other small European Union Institutions (Ombudsman, Data Protection Supervisor etc.)</v>
          </cell>
        </row>
        <row r="265">
          <cell r="A265" t="str">
            <v>Other UN Organisations (includes 1H, 1J-1T)</v>
          </cell>
        </row>
        <row r="266">
          <cell r="A266" t="str">
            <v>PAKISTAN</v>
          </cell>
        </row>
        <row r="267">
          <cell r="A267" t="str">
            <v>PALAU</v>
          </cell>
        </row>
        <row r="268">
          <cell r="A268" t="str">
            <v>PALESTINIAN TERRITORY, OCCUPIED</v>
          </cell>
        </row>
        <row r="269">
          <cell r="A269" t="str">
            <v>PANAMA</v>
          </cell>
        </row>
        <row r="270">
          <cell r="A270" t="str">
            <v>PAPUA NEW GUINEA</v>
          </cell>
        </row>
        <row r="271">
          <cell r="A271" t="str">
            <v>PARAGUAY</v>
          </cell>
        </row>
        <row r="272">
          <cell r="A272" t="str">
            <v>Paris Club Creditor Institutions</v>
          </cell>
        </row>
        <row r="273">
          <cell r="A273" t="str">
            <v>PERU</v>
          </cell>
        </row>
        <row r="274">
          <cell r="A274" t="str">
            <v>PHILIPPINES</v>
          </cell>
        </row>
        <row r="275">
          <cell r="A275" t="str">
            <v>PITCAIRN</v>
          </cell>
        </row>
        <row r="276">
          <cell r="A276" t="str">
            <v>POLAND</v>
          </cell>
        </row>
        <row r="277">
          <cell r="A277" t="str">
            <v>PORTUGAL</v>
          </cell>
        </row>
        <row r="278">
          <cell r="A278" t="str">
            <v>PUERTO RICO</v>
          </cell>
        </row>
        <row r="279">
          <cell r="A279" t="str">
            <v>QATAR</v>
          </cell>
        </row>
        <row r="280">
          <cell r="A280" t="str">
            <v>Rest of UN Organisations n.i.e.</v>
          </cell>
        </row>
        <row r="281">
          <cell r="A281" t="str">
            <v>RÉUNION</v>
          </cell>
        </row>
        <row r="282">
          <cell r="A282" t="str">
            <v>ROMANIA</v>
          </cell>
        </row>
        <row r="283">
          <cell r="A283" t="str">
            <v>RUSSIAN FEDERATION</v>
          </cell>
        </row>
        <row r="284">
          <cell r="A284" t="str">
            <v>RWANDA</v>
          </cell>
        </row>
        <row r="285">
          <cell r="A285" t="str">
            <v>SAINT BARTHÉLEMY</v>
          </cell>
        </row>
        <row r="286">
          <cell r="A286" t="str">
            <v>SAINT HELENA, ASCENSION AND TRISTAN DA CUNHA</v>
          </cell>
        </row>
        <row r="287">
          <cell r="A287" t="str">
            <v>SAINT KITTS AND NEVIS</v>
          </cell>
        </row>
        <row r="288">
          <cell r="A288" t="str">
            <v>SAINT LUCIA</v>
          </cell>
        </row>
        <row r="289">
          <cell r="A289" t="str">
            <v>SAINT MARTIN (FRENCH PART)</v>
          </cell>
        </row>
        <row r="290">
          <cell r="A290" t="str">
            <v>SAINT PIERRE AND MIQUELON</v>
          </cell>
        </row>
        <row r="291">
          <cell r="A291" t="str">
            <v>SAINT VINCENT AND THE GRENADINES</v>
          </cell>
        </row>
        <row r="292">
          <cell r="A292" t="str">
            <v>SAMOA</v>
          </cell>
        </row>
        <row r="293">
          <cell r="A293" t="str">
            <v>SAN MARINO</v>
          </cell>
        </row>
        <row r="294">
          <cell r="A294" t="str">
            <v>SAO TOME AND PRINCIPE</v>
          </cell>
        </row>
        <row r="295">
          <cell r="A295" t="str">
            <v>SAUDI ARABIA</v>
          </cell>
        </row>
        <row r="296">
          <cell r="A296" t="str">
            <v>SENEGAL</v>
          </cell>
        </row>
        <row r="297">
          <cell r="A297" t="str">
            <v>SERBIA</v>
          </cell>
        </row>
        <row r="298">
          <cell r="A298" t="str">
            <v>SEYCHELLES</v>
          </cell>
        </row>
        <row r="299">
          <cell r="A299" t="str">
            <v>SIERRA LEONE</v>
          </cell>
        </row>
        <row r="300">
          <cell r="A300" t="str">
            <v>SINGAPORE</v>
          </cell>
        </row>
        <row r="301">
          <cell r="A301" t="str">
            <v>SINT MAARTEN (DUTCH PART)</v>
          </cell>
        </row>
        <row r="302">
          <cell r="A302" t="str">
            <v>SLOVAKIA</v>
          </cell>
        </row>
        <row r="303">
          <cell r="A303" t="str">
            <v>SLOVENIA</v>
          </cell>
        </row>
        <row r="304">
          <cell r="A304" t="str">
            <v>SOLOMON ISLANDS</v>
          </cell>
        </row>
        <row r="305">
          <cell r="A305" t="str">
            <v>SOMALIA</v>
          </cell>
        </row>
        <row r="306">
          <cell r="A306" t="str">
            <v>SOUTH AFRICA</v>
          </cell>
        </row>
        <row r="307">
          <cell r="A307" t="str">
            <v>SOUTH GEORGIA AND THE SOUTH SANDWICH ISLANDS</v>
          </cell>
        </row>
        <row r="308">
          <cell r="A308" t="str">
            <v>SOUTH SUDAN</v>
          </cell>
        </row>
        <row r="309">
          <cell r="A309" t="str">
            <v>SPAIN</v>
          </cell>
        </row>
        <row r="310">
          <cell r="A310" t="str">
            <v>SRI LANKA</v>
          </cell>
        </row>
        <row r="311">
          <cell r="A311" t="str">
            <v>SUDAN</v>
          </cell>
        </row>
        <row r="312">
          <cell r="A312" t="str">
            <v>SURINAME</v>
          </cell>
        </row>
        <row r="313">
          <cell r="A313" t="str">
            <v>SVALBARD AND JAN MAYEN</v>
          </cell>
        </row>
        <row r="314">
          <cell r="A314" t="str">
            <v>SWAZILAND</v>
          </cell>
        </row>
        <row r="315">
          <cell r="A315" t="str">
            <v>SWEDEN</v>
          </cell>
        </row>
        <row r="316">
          <cell r="A316" t="str">
            <v>SWITZERLAND</v>
          </cell>
        </row>
        <row r="317">
          <cell r="A317" t="str">
            <v>SYRIAN ARAB REPUBLIC</v>
          </cell>
        </row>
        <row r="318">
          <cell r="A318" t="str">
            <v>TAIWAN, PROVINCE OF CHINA</v>
          </cell>
        </row>
        <row r="319">
          <cell r="A319" t="str">
            <v>TAJIKISTAN</v>
          </cell>
        </row>
        <row r="320">
          <cell r="A320" t="str">
            <v>TANZANIA, UNITED REPUBLIC OF</v>
          </cell>
        </row>
        <row r="321">
          <cell r="A321" t="str">
            <v>THAILAND</v>
          </cell>
        </row>
        <row r="322">
          <cell r="A322" t="str">
            <v>TIMOR-LESTE</v>
          </cell>
        </row>
        <row r="323">
          <cell r="A323" t="str">
            <v>TOGO</v>
          </cell>
        </row>
        <row r="324">
          <cell r="A324" t="str">
            <v>TOKELAU</v>
          </cell>
        </row>
        <row r="325">
          <cell r="A325" t="str">
            <v>TONGA</v>
          </cell>
        </row>
        <row r="326">
          <cell r="A326" t="str">
            <v>TRINIDAD AND TOBAGO</v>
          </cell>
        </row>
        <row r="327">
          <cell r="A327" t="str">
            <v>TUNISIA</v>
          </cell>
        </row>
        <row r="328">
          <cell r="A328" t="str">
            <v>TURKEY</v>
          </cell>
        </row>
        <row r="329">
          <cell r="A329" t="str">
            <v>TURKMENISTAN</v>
          </cell>
        </row>
        <row r="330">
          <cell r="A330" t="str">
            <v>TURKS AND CAICOS ISLANDS</v>
          </cell>
        </row>
        <row r="331">
          <cell r="A331" t="str">
            <v>TUVALU</v>
          </cell>
        </row>
        <row r="332">
          <cell r="A332" t="str">
            <v>UGANDA</v>
          </cell>
        </row>
        <row r="333">
          <cell r="A333" t="str">
            <v>UKRAINE</v>
          </cell>
        </row>
        <row r="334">
          <cell r="A334" t="str">
            <v>UNESCO (United Nations Educational, Scientific and Cultural Organisation)</v>
          </cell>
        </row>
        <row r="335">
          <cell r="A335" t="str">
            <v>UNHCR (United Nations High Commissioner for Refugees)</v>
          </cell>
        </row>
        <row r="336">
          <cell r="A336" t="str">
            <v>UNICEF (United Nations Children’s Fund)</v>
          </cell>
        </row>
        <row r="337">
          <cell r="A337" t="str">
            <v>UNITED ARAB EMIRATES</v>
          </cell>
        </row>
        <row r="338">
          <cell r="A338" t="str">
            <v>UNITED KINGDOM</v>
          </cell>
        </row>
        <row r="339">
          <cell r="A339" t="str">
            <v>United Nations organisations</v>
          </cell>
        </row>
        <row r="340">
          <cell r="A340" t="str">
            <v>UNITED STATES</v>
          </cell>
        </row>
        <row r="341">
          <cell r="A341" t="str">
            <v>UNITED STATES MINOR OUTLYING ISLANDS</v>
          </cell>
        </row>
        <row r="342">
          <cell r="A342" t="str">
            <v>UNRWA (United Nations Relief and Works Agency for Palestine)</v>
          </cell>
        </row>
        <row r="343">
          <cell r="A343" t="str">
            <v>URUGUAY</v>
          </cell>
        </row>
        <row r="344">
          <cell r="A344" t="str">
            <v>UZBEKISTAN</v>
          </cell>
        </row>
        <row r="345">
          <cell r="A345" t="str">
            <v>VANUATU</v>
          </cell>
        </row>
        <row r="346">
          <cell r="A346" t="str">
            <v>VENEZUELA, BOLIVARIAN REPUBLIC OF</v>
          </cell>
        </row>
        <row r="347">
          <cell r="A347" t="str">
            <v>VIET NAM</v>
          </cell>
        </row>
        <row r="348">
          <cell r="A348" t="str">
            <v>VIRGIN ISLANDS, BRITISH</v>
          </cell>
        </row>
        <row r="349">
          <cell r="A349" t="str">
            <v>VIRGIN ISLANDS, U.S.</v>
          </cell>
        </row>
        <row r="350">
          <cell r="A350" t="str">
            <v>WAEMU (West African Economic and Monetary Union)</v>
          </cell>
        </row>
        <row r="351">
          <cell r="A351" t="str">
            <v>WALLIS AND FUTUNA</v>
          </cell>
        </row>
        <row r="352">
          <cell r="A352" t="str">
            <v>WESTERN SAHARA</v>
          </cell>
        </row>
        <row r="353">
          <cell r="A353" t="str">
            <v>WHO (World Health Organisation)</v>
          </cell>
        </row>
        <row r="354">
          <cell r="A354" t="str">
            <v>World Bank Group Bank Group</v>
          </cell>
        </row>
        <row r="355">
          <cell r="A355" t="str">
            <v>WTO (World Trade Organisation)</v>
          </cell>
        </row>
        <row r="356">
          <cell r="A356" t="str">
            <v>YEMEN</v>
          </cell>
        </row>
        <row r="357">
          <cell r="A357" t="str">
            <v>ZAMBIA</v>
          </cell>
        </row>
        <row r="358">
          <cell r="A358" t="str">
            <v>ZIMBABWE</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C 06.02"/>
    </sheetNames>
    <sheetDataSet>
      <sheetData sheetId="0">
        <row r="1">
          <cell r="A1" t="str">
            <v>Equity method</v>
          </cell>
        </row>
        <row r="2">
          <cell r="A2" t="str">
            <v>Full consolidation</v>
          </cell>
        </row>
        <row r="3">
          <cell r="A3" t="str">
            <v>Other than Full consolidation, Proportional consolidation, Equity method</v>
          </cell>
        </row>
        <row r="4">
          <cell r="A4" t="str">
            <v>Proportional consolidation</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CRYSTAL_PERSIST"/>
      <sheetName val="depoziti"/>
      <sheetName val="TRR"/>
      <sheetName val="skupaj"/>
      <sheetName val="po kontih"/>
      <sheetName val="PLAN DEP PO LK nove OE"/>
      <sheetName val="PLAN DEP PO LK"/>
      <sheetName val="POROČILO SZ"/>
      <sheetName val="OSTALI DEPOZITI"/>
      <sheetName val="POROČILO po namenih"/>
      <sheetName val="zapadlosti dep po velikosti"/>
      <sheetName val="vrtilna tabela dep nad 50tisoč"/>
      <sheetName val="nočni in sukcesivni dep"/>
      <sheetName val="List1"/>
      <sheetName val="zapadlosti dep sukc_odp"/>
      <sheetName val="List10"/>
      <sheetName val="razlika 11-12"/>
      <sheetName val="po_kontih"/>
      <sheetName val="PLAN_DEP_PO_LK_nove_OE"/>
      <sheetName val="PLAN_DEP_PO_LK"/>
      <sheetName val="POROČILO_SZ"/>
      <sheetName val="OSTALI_DEPOZITI"/>
      <sheetName val="POROČILO_po_namenih"/>
      <sheetName val="zapadlosti_dep_po_velikosti"/>
      <sheetName val="vrtilna_tabela_dep_nad_50tisoč"/>
      <sheetName val="nočni_in_sukcesivni_dep"/>
      <sheetName val="zapadlosti_dep_sukc_odp"/>
      <sheetName val="razlika_11-12"/>
    </sheetNames>
    <sheetDataSet>
      <sheetData sheetId="0"/>
      <sheetData sheetId="1">
        <row r="2">
          <cell r="A2">
            <v>39083</v>
          </cell>
        </row>
        <row r="3">
          <cell r="A3">
            <v>39447</v>
          </cell>
        </row>
        <row r="4">
          <cell r="A4">
            <v>39813</v>
          </cell>
        </row>
        <row r="5">
          <cell r="A5">
            <v>40178</v>
          </cell>
        </row>
        <row r="6">
          <cell r="A6">
            <v>40543</v>
          </cell>
        </row>
        <row r="7">
          <cell r="A7">
            <v>40574</v>
          </cell>
        </row>
        <row r="8">
          <cell r="A8">
            <v>40602</v>
          </cell>
        </row>
        <row r="9">
          <cell r="A9">
            <v>40633</v>
          </cell>
        </row>
        <row r="10">
          <cell r="A10">
            <v>40663</v>
          </cell>
        </row>
        <row r="11">
          <cell r="A11">
            <v>40694</v>
          </cell>
        </row>
        <row r="12">
          <cell r="A12">
            <v>40724</v>
          </cell>
        </row>
        <row r="13">
          <cell r="A13">
            <v>40755</v>
          </cell>
        </row>
        <row r="14">
          <cell r="A14">
            <v>40786</v>
          </cell>
        </row>
        <row r="15">
          <cell r="A15">
            <v>40816</v>
          </cell>
        </row>
        <row r="16">
          <cell r="A16">
            <v>40847</v>
          </cell>
        </row>
        <row r="17">
          <cell r="A17">
            <v>40861</v>
          </cell>
        </row>
        <row r="18">
          <cell r="A18">
            <v>40862</v>
          </cell>
        </row>
        <row r="19">
          <cell r="A19">
            <v>40863</v>
          </cell>
        </row>
        <row r="20">
          <cell r="A20">
            <v>40864</v>
          </cell>
        </row>
        <row r="21">
          <cell r="A21">
            <v>40865</v>
          </cell>
        </row>
        <row r="22">
          <cell r="A22">
            <v>40866</v>
          </cell>
        </row>
        <row r="23">
          <cell r="A23">
            <v>40867</v>
          </cell>
        </row>
        <row r="24">
          <cell r="A24">
            <v>40868</v>
          </cell>
        </row>
        <row r="25">
          <cell r="A25">
            <v>40869</v>
          </cell>
        </row>
        <row r="26">
          <cell r="A26">
            <v>40870</v>
          </cell>
        </row>
        <row r="27">
          <cell r="A27">
            <v>40871</v>
          </cell>
        </row>
        <row r="28">
          <cell r="A28">
            <v>40872</v>
          </cell>
        </row>
        <row r="29">
          <cell r="A29">
            <v>40873</v>
          </cell>
        </row>
        <row r="30">
          <cell r="A30">
            <v>40874</v>
          </cell>
        </row>
        <row r="31">
          <cell r="A31">
            <v>40875</v>
          </cell>
        </row>
        <row r="32">
          <cell r="A32">
            <v>40876</v>
          </cell>
        </row>
        <row r="33">
          <cell r="A33">
            <v>40877</v>
          </cell>
        </row>
        <row r="34">
          <cell r="A34">
            <v>40878</v>
          </cell>
        </row>
        <row r="35">
          <cell r="A35">
            <v>40879</v>
          </cell>
        </row>
        <row r="36">
          <cell r="A36">
            <v>40880</v>
          </cell>
        </row>
        <row r="37">
          <cell r="A37">
            <v>40881</v>
          </cell>
        </row>
        <row r="38">
          <cell r="A38">
            <v>40882</v>
          </cell>
        </row>
        <row r="39">
          <cell r="A39">
            <v>40883</v>
          </cell>
        </row>
        <row r="40">
          <cell r="A40">
            <v>40884</v>
          </cell>
        </row>
        <row r="41">
          <cell r="A41">
            <v>40885</v>
          </cell>
        </row>
        <row r="42">
          <cell r="A42">
            <v>40886</v>
          </cell>
        </row>
        <row r="43">
          <cell r="A43">
            <v>40887</v>
          </cell>
        </row>
        <row r="44">
          <cell r="A44">
            <v>40888</v>
          </cell>
        </row>
        <row r="45">
          <cell r="A45">
            <v>40889</v>
          </cell>
        </row>
        <row r="46">
          <cell r="A46">
            <v>40890</v>
          </cell>
        </row>
        <row r="47">
          <cell r="A47">
            <v>40891</v>
          </cell>
        </row>
        <row r="48">
          <cell r="A48">
            <v>40892</v>
          </cell>
        </row>
        <row r="49">
          <cell r="A49">
            <v>40893</v>
          </cell>
        </row>
        <row r="50">
          <cell r="A50">
            <v>40894</v>
          </cell>
        </row>
        <row r="51">
          <cell r="A51">
            <v>40895</v>
          </cell>
        </row>
        <row r="52">
          <cell r="A52">
            <v>40896</v>
          </cell>
        </row>
        <row r="53">
          <cell r="A53">
            <v>40897</v>
          </cell>
        </row>
        <row r="54">
          <cell r="A54">
            <v>40898</v>
          </cell>
        </row>
        <row r="55">
          <cell r="A55">
            <v>40899</v>
          </cell>
        </row>
        <row r="56">
          <cell r="A56">
            <v>40900</v>
          </cell>
        </row>
        <row r="57">
          <cell r="A57">
            <v>40901</v>
          </cell>
        </row>
        <row r="58">
          <cell r="A58">
            <v>40902</v>
          </cell>
        </row>
        <row r="59">
          <cell r="A59">
            <v>40903</v>
          </cell>
        </row>
        <row r="60">
          <cell r="A60">
            <v>40904</v>
          </cell>
        </row>
        <row r="61">
          <cell r="A61">
            <v>40905</v>
          </cell>
        </row>
        <row r="62">
          <cell r="A62">
            <v>40906</v>
          </cell>
        </row>
        <row r="63">
          <cell r="A63">
            <v>40907</v>
          </cell>
        </row>
        <row r="64">
          <cell r="A64">
            <v>40908</v>
          </cell>
        </row>
        <row r="65">
          <cell r="A65">
            <v>40909</v>
          </cell>
        </row>
        <row r="66">
          <cell r="A66">
            <v>40910</v>
          </cell>
        </row>
        <row r="67">
          <cell r="A67">
            <v>40911</v>
          </cell>
        </row>
        <row r="68">
          <cell r="A68">
            <v>40912</v>
          </cell>
        </row>
        <row r="69">
          <cell r="A69">
            <v>40913</v>
          </cell>
        </row>
        <row r="70">
          <cell r="A70">
            <v>40914</v>
          </cell>
        </row>
        <row r="71">
          <cell r="A71">
            <v>40915</v>
          </cell>
        </row>
        <row r="72">
          <cell r="A72">
            <v>40916</v>
          </cell>
        </row>
        <row r="73">
          <cell r="A73">
            <v>40917</v>
          </cell>
        </row>
        <row r="74">
          <cell r="A74">
            <v>40918</v>
          </cell>
        </row>
        <row r="75">
          <cell r="A75">
            <v>40919</v>
          </cell>
        </row>
        <row r="76">
          <cell r="A76">
            <v>40920</v>
          </cell>
        </row>
        <row r="77">
          <cell r="A77">
            <v>40921</v>
          </cell>
        </row>
        <row r="78">
          <cell r="A78">
            <v>40922</v>
          </cell>
        </row>
        <row r="79">
          <cell r="A79">
            <v>40923</v>
          </cell>
        </row>
        <row r="80">
          <cell r="A80">
            <v>40924</v>
          </cell>
        </row>
      </sheetData>
      <sheetData sheetId="2">
        <row r="3">
          <cell r="J3">
            <v>40933</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Output-&gt;"/>
      <sheetName val="Tables"/>
      <sheetName val="NAVadj"/>
      <sheetName val="BP"/>
      <sheetName val="PPPBridge"/>
      <sheetName val="Summary"/>
      <sheetName val="BP.Output"/>
      <sheetName val="DGC.Out"/>
      <sheetName val="Opex"/>
      <sheetName val="A"/>
      <sheetName val="Assumptions"/>
      <sheetName val="Bridge"/>
      <sheetName val="OpM"/>
      <sheetName val="Capital"/>
      <sheetName val="Returns"/>
      <sheetName val="Model-&gt;"/>
      <sheetName val="Top44"/>
      <sheetName val="APS"/>
      <sheetName val="Funding"/>
      <sheetName val="Tax"/>
      <sheetName val="Bonds"/>
      <sheetName val="Closing"/>
      <sheetName val="Insurance"/>
      <sheetName val="Losses"/>
      <sheetName val="Interest"/>
      <sheetName val="FB.Summ"/>
      <sheetName val="FB.Loans"/>
      <sheetName val="Top44.Sum"/>
      <sheetName val="BB.Summ"/>
      <sheetName val="BB.Input"/>
      <sheetName val="Input-&gt;"/>
      <sheetName val="SellBP"/>
      <sheetName val="1H16"/>
      <sheetName val="Curves"/>
      <sheetName val="DTA.Exit"/>
      <sheetName val="FX"/>
      <sheetName val="BP_Output"/>
      <sheetName val="DGC_Out"/>
      <sheetName val="FB_Summ"/>
      <sheetName val="FB_Loans"/>
      <sheetName val="Top44_Sum"/>
      <sheetName val="BB_Summ"/>
      <sheetName val="BB_Input"/>
      <sheetName val="DTA_Exit"/>
    </sheetNames>
    <sheetDataSet>
      <sheetData sheetId="0">
        <row r="3">
          <cell r="D3">
            <v>42551</v>
          </cell>
        </row>
      </sheetData>
      <sheetData sheetId="1"/>
      <sheetData sheetId="2"/>
      <sheetData sheetId="3"/>
      <sheetData sheetId="4"/>
      <sheetData sheetId="5"/>
      <sheetData sheetId="6"/>
      <sheetData sheetId="7"/>
      <sheetData sheetId="8"/>
      <sheetData sheetId="9"/>
      <sheetData sheetId="10"/>
      <sheetData sheetId="11">
        <row r="3">
          <cell r="F3">
            <v>10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efreshError="1">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efreshError="1">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efreshError="1">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efreshError="1">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BASE_contributo"/>
      <sheetName val="BASE_pl"/>
      <sheetName val="B&amp;S_Pro-forma"/>
      <sheetName val="Quadro_A_Activo_PRT"/>
      <sheetName val="Quadro_A_Passivo_PRT"/>
      <sheetName val="Summary"/>
      <sheetName val="Cartei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efreshError="1">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Input_C.Passiva"/>
      <sheetName val="C.Passiva"/>
      <sheetName val="Eliminações C.Ativa"/>
      <sheetName val="LME"/>
      <sheetName val="Controlos"/>
      <sheetName val="Input GPM"/>
      <sheetName val="GPM"/>
      <sheetName val="INV_Report"/>
      <sheetName val="CTRL_Report"/>
      <sheetName val="INV_Final"/>
      <sheetName val="CTRL_Final"/>
      <sheetName val="Mapas"/>
      <sheetName val="Evol.C.Pass"/>
      <sheetName val="Movimento"/>
      <sheetName val="Maturidades"/>
      <sheetName val="Rel Mensal"/>
      <sheetName val="Rel Mensal_Merc"/>
      <sheetName val="Subordinados"/>
      <sheetName val="DPC (ENG)"/>
      <sheetName val="2.7 Det (ENG)"/>
      <sheetName val="2.7 Mov (ENG)"/>
      <sheetName val="2.7 Mat (ENG)"/>
      <sheetName val="Notas"/>
      <sheetName val="Detalhe"/>
      <sheetName val="Mov"/>
      <sheetName val="APB"/>
      <sheetName val="Apoio"/>
      <sheetName val="Instr."/>
      <sheetName val="BaseAux"/>
      <sheetName val="Tab_Rub"/>
      <sheetName val="Tab_Corresp"/>
      <sheetName val="Inv_Emissões"/>
      <sheetName val="DPC"/>
      <sheetName val="2.7 Det"/>
      <sheetName val="2.7 Mov"/>
      <sheetName val="2.7 Mat"/>
      <sheetName val="Controlos-&gt;"/>
      <sheetName val="Mapas-&gt;"/>
      <sheetName val="DPC-&gt;"/>
      <sheetName val="DPC (ENG)-&gt;"/>
      <sheetName val="Notas-&gt;"/>
      <sheetName val="Apoio-&gt;"/>
    </sheetNames>
    <sheetDataSet>
      <sheetData sheetId="0"/>
      <sheetData sheetId="1">
        <row r="5">
          <cell r="C5" t="str">
            <v>ISIN</v>
          </cell>
        </row>
      </sheetData>
      <sheetData sheetId="2">
        <row r="1">
          <cell r="Q1">
            <v>0</v>
          </cell>
        </row>
        <row r="2">
          <cell r="Q2" t="str">
            <v>Cat</v>
          </cell>
        </row>
        <row r="3">
          <cell r="Q3" t="str">
            <v>Ob.Hip</v>
          </cell>
        </row>
        <row r="4">
          <cell r="Q4" t="str">
            <v>Ob.Hip</v>
          </cell>
        </row>
        <row r="5">
          <cell r="Q5" t="str">
            <v>Ob.Hip</v>
          </cell>
        </row>
        <row r="6">
          <cell r="Q6" t="str">
            <v>Ob.Hip</v>
          </cell>
        </row>
        <row r="7">
          <cell r="Q7" t="str">
            <v>Ob.Hip</v>
          </cell>
        </row>
        <row r="8">
          <cell r="Q8" t="str">
            <v>Obrig</v>
          </cell>
        </row>
        <row r="9">
          <cell r="Q9" t="str">
            <v>EMTN</v>
          </cell>
        </row>
        <row r="10">
          <cell r="Q10" t="str">
            <v>EMTN</v>
          </cell>
        </row>
        <row r="11">
          <cell r="Q11" t="str">
            <v>EMTN</v>
          </cell>
        </row>
        <row r="12">
          <cell r="Q12" t="str">
            <v>EMTN</v>
          </cell>
        </row>
        <row r="13">
          <cell r="Q13" t="str">
            <v>EMTN</v>
          </cell>
        </row>
        <row r="14">
          <cell r="Q14" t="str">
            <v>EMTN</v>
          </cell>
        </row>
        <row r="15">
          <cell r="Q15" t="str">
            <v>EMTN</v>
          </cell>
        </row>
        <row r="16">
          <cell r="Q16" t="str">
            <v>EMTN</v>
          </cell>
        </row>
        <row r="17">
          <cell r="Q17" t="str">
            <v>EMTN</v>
          </cell>
        </row>
        <row r="18">
          <cell r="Q18" t="str">
            <v>EMTN</v>
          </cell>
        </row>
        <row r="19">
          <cell r="Q19" t="str">
            <v>EMTN</v>
          </cell>
        </row>
        <row r="20">
          <cell r="Q20" t="str">
            <v>EMTN</v>
          </cell>
        </row>
        <row r="21">
          <cell r="Q21" t="str">
            <v>EMTN</v>
          </cell>
        </row>
        <row r="22">
          <cell r="Q22" t="str">
            <v>EMTN</v>
          </cell>
        </row>
        <row r="23">
          <cell r="Q23" t="str">
            <v>EMTN</v>
          </cell>
        </row>
        <row r="24">
          <cell r="Q24" t="str">
            <v>EMTN</v>
          </cell>
        </row>
        <row r="25">
          <cell r="Q25" t="str">
            <v>EMTN</v>
          </cell>
        </row>
        <row r="26">
          <cell r="Q26" t="str">
            <v>EMTN</v>
          </cell>
        </row>
        <row r="27">
          <cell r="Q27" t="str">
            <v>EMTN</v>
          </cell>
        </row>
        <row r="28">
          <cell r="Q28" t="str">
            <v>EMTN</v>
          </cell>
        </row>
        <row r="29">
          <cell r="Q29" t="str">
            <v>Obrig</v>
          </cell>
        </row>
        <row r="30">
          <cell r="Q30" t="str">
            <v>Obrig</v>
          </cell>
        </row>
        <row r="31">
          <cell r="Q31" t="str">
            <v>Obrig</v>
          </cell>
        </row>
        <row r="32">
          <cell r="Q32" t="str">
            <v>Obrig</v>
          </cell>
        </row>
        <row r="33">
          <cell r="Q33" t="str">
            <v>Obrig</v>
          </cell>
        </row>
        <row r="34">
          <cell r="Q34" t="str">
            <v>Obrig</v>
          </cell>
        </row>
        <row r="35">
          <cell r="Q35" t="str">
            <v>Obrig</v>
          </cell>
        </row>
        <row r="36">
          <cell r="Q36" t="str">
            <v>Obrig</v>
          </cell>
        </row>
        <row r="37">
          <cell r="Q37" t="str">
            <v>Obrig</v>
          </cell>
        </row>
        <row r="38">
          <cell r="Q38" t="str">
            <v>Obrig</v>
          </cell>
        </row>
        <row r="39">
          <cell r="Q39" t="str">
            <v>Outros</v>
          </cell>
        </row>
        <row r="40">
          <cell r="Q40" t="str">
            <v>P.Suplementares</v>
          </cell>
        </row>
        <row r="41">
          <cell r="Q41" t="str">
            <v>Obrig</v>
          </cell>
        </row>
        <row r="42">
          <cell r="Q42" t="str">
            <v>Obrig</v>
          </cell>
        </row>
        <row r="43">
          <cell r="Q43" t="str">
            <v>EMTN</v>
          </cell>
        </row>
        <row r="44">
          <cell r="Q44" t="str">
            <v>EMTN</v>
          </cell>
        </row>
        <row r="45">
          <cell r="Q45" t="str">
            <v>EMTN</v>
          </cell>
        </row>
        <row r="46">
          <cell r="Q46" t="str">
            <v>EMTN</v>
          </cell>
        </row>
        <row r="47">
          <cell r="Q47" t="str">
            <v>EMTN</v>
          </cell>
        </row>
        <row r="48">
          <cell r="Q48" t="str">
            <v>EMTN</v>
          </cell>
        </row>
        <row r="49">
          <cell r="Q49" t="str">
            <v>EMTN</v>
          </cell>
        </row>
        <row r="50">
          <cell r="Q50" t="str">
            <v>EMTN</v>
          </cell>
        </row>
        <row r="51">
          <cell r="Q51" t="str">
            <v>EMTN</v>
          </cell>
        </row>
        <row r="52">
          <cell r="Q52" t="str">
            <v>EMTN</v>
          </cell>
        </row>
        <row r="53">
          <cell r="Q53" t="str">
            <v>EMTN</v>
          </cell>
        </row>
        <row r="54">
          <cell r="Q54" t="str">
            <v>EMTN</v>
          </cell>
        </row>
        <row r="55">
          <cell r="Q55" t="str">
            <v>Obrig</v>
          </cell>
        </row>
        <row r="56">
          <cell r="Q56" t="str">
            <v>Obrig</v>
          </cell>
        </row>
        <row r="57">
          <cell r="Q57" t="str">
            <v>Obrig</v>
          </cell>
        </row>
        <row r="58">
          <cell r="Q58" t="str">
            <v>Obrig</v>
          </cell>
        </row>
        <row r="59">
          <cell r="Q59" t="str">
            <v>Obrig</v>
          </cell>
        </row>
        <row r="60">
          <cell r="Q60" t="str">
            <v>Obrig</v>
          </cell>
        </row>
        <row r="61">
          <cell r="Q61" t="str">
            <v>Obrig</v>
          </cell>
        </row>
        <row r="62">
          <cell r="Q62" t="str">
            <v>Obrig</v>
          </cell>
        </row>
        <row r="63">
          <cell r="Q63" t="str">
            <v>Obrig</v>
          </cell>
        </row>
        <row r="64">
          <cell r="Q64" t="str">
            <v>Obrig</v>
          </cell>
        </row>
        <row r="65">
          <cell r="Q65" t="str">
            <v>Obrig</v>
          </cell>
        </row>
        <row r="66">
          <cell r="Q66" t="str">
            <v>Obrig</v>
          </cell>
        </row>
        <row r="67">
          <cell r="Q67" t="str">
            <v>Obrig</v>
          </cell>
        </row>
        <row r="68">
          <cell r="Q68" t="str">
            <v>Obrig</v>
          </cell>
        </row>
        <row r="69">
          <cell r="Q69" t="str">
            <v>Outros</v>
          </cell>
        </row>
        <row r="70">
          <cell r="Q70" t="str">
            <v>Obrig</v>
          </cell>
        </row>
        <row r="71">
          <cell r="Q71" t="str">
            <v>Obrig</v>
          </cell>
        </row>
        <row r="72">
          <cell r="Q72" t="str">
            <v>P.Suplementares</v>
          </cell>
        </row>
        <row r="73">
          <cell r="Q73" t="str">
            <v>Obrig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BASE_contributo"/>
      <sheetName val="BASE_pl"/>
      <sheetName val="B&amp;S_Pro-forma"/>
      <sheetName val="Quadro_A_Activo_PRT"/>
      <sheetName val="Quadro_A_Passivo_P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ortada"/>
      <sheetName val="Presentación"/>
      <sheetName val="Grupo"/>
      <sheetName val="Históricos"/>
      <sheetName val="Visita"/>
      <sheetName val="Actividad"/>
      <sheetName val="Activos"/>
      <sheetName val="Cifin"/>
      <sheetName val="Rentabilidad "/>
      <sheetName val="Est. Financieros"/>
      <sheetName val="Flujo Caja"/>
      <sheetName val="T. Amortiza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s>
    <sheetDataSet>
      <sheetData sheetId="0" refreshError="1">
        <row r="1">
          <cell r="A1" t="str">
            <v>BALANÇO PRÓ-FORMA S/ CREDIBOM</v>
          </cell>
        </row>
        <row r="7">
          <cell r="A7" t="str">
            <v>1.</v>
          </cell>
          <cell r="B7" t="str">
            <v xml:space="preserve">Caixa e disponibilidades em Bancos Centrais </v>
          </cell>
          <cell r="D7">
            <v>661159</v>
          </cell>
          <cell r="F7">
            <v>661159</v>
          </cell>
          <cell r="G7">
            <v>3</v>
          </cell>
          <cell r="I7">
            <v>3</v>
          </cell>
          <cell r="L7">
            <v>0</v>
          </cell>
          <cell r="M7">
            <v>661156</v>
          </cell>
          <cell r="N7">
            <v>0</v>
          </cell>
          <cell r="O7">
            <v>661156</v>
          </cell>
        </row>
        <row r="8">
          <cell r="A8" t="str">
            <v>2.</v>
          </cell>
          <cell r="B8" t="str">
            <v xml:space="preserve">Disponibilidades à vista sobre instituições de crédito </v>
          </cell>
          <cell r="D8">
            <v>480415</v>
          </cell>
          <cell r="F8">
            <v>480415</v>
          </cell>
          <cell r="G8">
            <v>9575</v>
          </cell>
          <cell r="I8">
            <v>9575</v>
          </cell>
          <cell r="J8">
            <v>1516</v>
          </cell>
          <cell r="L8">
            <v>1516</v>
          </cell>
          <cell r="M8">
            <v>472356</v>
          </cell>
          <cell r="N8">
            <v>0</v>
          </cell>
          <cell r="O8">
            <v>472356</v>
          </cell>
        </row>
        <row r="9">
          <cell r="A9" t="str">
            <v>3.</v>
          </cell>
          <cell r="B9" t="str">
            <v xml:space="preserve">Outros créditos sobre instituições de crédito </v>
          </cell>
          <cell r="D9">
            <v>4180048</v>
          </cell>
          <cell r="E9">
            <v>8650</v>
          </cell>
          <cell r="F9">
            <v>4171398</v>
          </cell>
          <cell r="I9">
            <v>0</v>
          </cell>
          <cell r="L9">
            <v>0</v>
          </cell>
          <cell r="M9">
            <v>4180048</v>
          </cell>
          <cell r="N9">
            <v>8650</v>
          </cell>
          <cell r="O9">
            <v>4171398</v>
          </cell>
        </row>
        <row r="10">
          <cell r="A10" t="str">
            <v>4.</v>
          </cell>
          <cell r="B10" t="str">
            <v>Créditos sobre clientes</v>
          </cell>
          <cell r="D10">
            <v>26099086</v>
          </cell>
          <cell r="E10">
            <v>395978</v>
          </cell>
          <cell r="F10">
            <v>25703108</v>
          </cell>
          <cell r="G10">
            <v>483743</v>
          </cell>
          <cell r="H10">
            <v>27364</v>
          </cell>
          <cell r="I10">
            <v>456379</v>
          </cell>
          <cell r="L10">
            <v>0</v>
          </cell>
          <cell r="M10">
            <v>25615343</v>
          </cell>
          <cell r="N10">
            <v>368614</v>
          </cell>
          <cell r="O10">
            <v>25246729</v>
          </cell>
        </row>
        <row r="11">
          <cell r="A11" t="str">
            <v>5.</v>
          </cell>
          <cell r="B11" t="str">
            <v>Obrigações e outros títulos de rendimento fixo</v>
          </cell>
          <cell r="D11">
            <v>4299089</v>
          </cell>
          <cell r="E11">
            <v>79948</v>
          </cell>
          <cell r="F11">
            <v>4219141</v>
          </cell>
          <cell r="I11">
            <v>0</v>
          </cell>
          <cell r="J11">
            <v>400</v>
          </cell>
          <cell r="L11">
            <v>400</v>
          </cell>
          <cell r="M11">
            <v>4299489</v>
          </cell>
          <cell r="N11">
            <v>79948</v>
          </cell>
          <cell r="O11">
            <v>4219541</v>
          </cell>
        </row>
        <row r="12">
          <cell r="B12" t="str">
            <v>a)</v>
          </cell>
          <cell r="C12" t="str">
            <v>De emissores públicos</v>
          </cell>
          <cell r="D12">
            <v>1150106</v>
          </cell>
          <cell r="E12">
            <v>6329</v>
          </cell>
          <cell r="F12">
            <v>1143777</v>
          </cell>
          <cell r="I12">
            <v>0</v>
          </cell>
          <cell r="L12">
            <v>0</v>
          </cell>
          <cell r="M12">
            <v>1150106</v>
          </cell>
          <cell r="N12">
            <v>6329</v>
          </cell>
          <cell r="O12">
            <v>1143777</v>
          </cell>
        </row>
        <row r="13">
          <cell r="B13" t="str">
            <v>b)</v>
          </cell>
          <cell r="C13" t="str">
            <v>De outros emissores</v>
          </cell>
          <cell r="D13">
            <v>3132529</v>
          </cell>
          <cell r="E13">
            <v>73619</v>
          </cell>
          <cell r="F13">
            <v>3058910</v>
          </cell>
          <cell r="I13">
            <v>0</v>
          </cell>
          <cell r="J13">
            <v>400</v>
          </cell>
          <cell r="L13">
            <v>400</v>
          </cell>
          <cell r="M13">
            <v>3132929</v>
          </cell>
          <cell r="N13">
            <v>73619</v>
          </cell>
          <cell r="O13">
            <v>3059310</v>
          </cell>
        </row>
        <row r="14">
          <cell r="B14" t="str">
            <v>c)</v>
          </cell>
          <cell r="C14" t="str">
            <v xml:space="preserve">Títulos próprios </v>
          </cell>
          <cell r="D14">
            <v>16454</v>
          </cell>
          <cell r="F14">
            <v>16454</v>
          </cell>
          <cell r="I14">
            <v>0</v>
          </cell>
          <cell r="L14">
            <v>0</v>
          </cell>
          <cell r="M14">
            <v>16454</v>
          </cell>
          <cell r="N14">
            <v>0</v>
          </cell>
          <cell r="O14">
            <v>16454</v>
          </cell>
        </row>
        <row r="15">
          <cell r="A15" t="str">
            <v>6.</v>
          </cell>
          <cell r="B15" t="str">
            <v>Acções e outros títulos de rendimento variável</v>
          </cell>
          <cell r="D15">
            <v>561607</v>
          </cell>
          <cell r="E15">
            <v>103608</v>
          </cell>
          <cell r="F15">
            <v>457999</v>
          </cell>
          <cell r="I15">
            <v>0</v>
          </cell>
          <cell r="L15">
            <v>0</v>
          </cell>
          <cell r="M15">
            <v>561607</v>
          </cell>
          <cell r="N15">
            <v>103608</v>
          </cell>
          <cell r="O15">
            <v>457999</v>
          </cell>
        </row>
        <row r="16">
          <cell r="A16" t="str">
            <v>7.</v>
          </cell>
          <cell r="B16" t="str">
            <v xml:space="preserve">Partes de capital em empresas associadas </v>
          </cell>
          <cell r="D16">
            <v>52038</v>
          </cell>
          <cell r="E16">
            <v>876</v>
          </cell>
          <cell r="F16">
            <v>51162</v>
          </cell>
          <cell r="G16">
            <v>0</v>
          </cell>
          <cell r="I16">
            <v>0</v>
          </cell>
          <cell r="J16">
            <v>4486</v>
          </cell>
          <cell r="L16">
            <v>4486</v>
          </cell>
          <cell r="M16">
            <v>56524</v>
          </cell>
          <cell r="N16">
            <v>876</v>
          </cell>
          <cell r="O16">
            <v>55648</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980611</v>
          </cell>
          <cell r="E19">
            <v>41934</v>
          </cell>
          <cell r="F19">
            <v>938677</v>
          </cell>
          <cell r="I19">
            <v>0</v>
          </cell>
          <cell r="L19">
            <v>0</v>
          </cell>
          <cell r="M19">
            <v>980611</v>
          </cell>
          <cell r="N19">
            <v>41934</v>
          </cell>
          <cell r="O19">
            <v>938677</v>
          </cell>
        </row>
        <row r="20">
          <cell r="A20" t="str">
            <v>10.</v>
          </cell>
          <cell r="B20" t="str">
            <v xml:space="preserve">Imobilizações incorpóreas </v>
          </cell>
          <cell r="D20">
            <v>543431</v>
          </cell>
          <cell r="E20">
            <v>370299</v>
          </cell>
          <cell r="F20">
            <v>173132</v>
          </cell>
          <cell r="G20">
            <v>11640</v>
          </cell>
          <cell r="H20">
            <v>7191</v>
          </cell>
          <cell r="I20">
            <v>4449</v>
          </cell>
          <cell r="L20">
            <v>0</v>
          </cell>
          <cell r="M20">
            <v>531791</v>
          </cell>
          <cell r="N20">
            <v>363108</v>
          </cell>
          <cell r="O20">
            <v>168683</v>
          </cell>
        </row>
        <row r="21">
          <cell r="A21" t="str">
            <v>11.</v>
          </cell>
          <cell r="B21" t="str">
            <v>Imobilizações corpóreas</v>
          </cell>
          <cell r="D21">
            <v>1057829</v>
          </cell>
          <cell r="E21">
            <v>642056</v>
          </cell>
          <cell r="F21">
            <v>415773</v>
          </cell>
          <cell r="G21">
            <v>3123</v>
          </cell>
          <cell r="H21">
            <v>1649</v>
          </cell>
          <cell r="I21">
            <v>1474</v>
          </cell>
          <cell r="L21">
            <v>0</v>
          </cell>
          <cell r="M21">
            <v>1054706</v>
          </cell>
          <cell r="N21">
            <v>640407</v>
          </cell>
          <cell r="O21">
            <v>414299</v>
          </cell>
        </row>
        <row r="22">
          <cell r="B22" t="str">
            <v xml:space="preserve">(De serviço próprio) </v>
          </cell>
          <cell r="D22">
            <v>-606046</v>
          </cell>
          <cell r="E22">
            <v>-291951</v>
          </cell>
          <cell r="F22">
            <v>-314095</v>
          </cell>
          <cell r="G22">
            <v>-229</v>
          </cell>
          <cell r="H22">
            <v>-93</v>
          </cell>
          <cell r="I22">
            <v>-136</v>
          </cell>
          <cell r="L22">
            <v>0</v>
          </cell>
          <cell r="M22">
            <v>-605817</v>
          </cell>
          <cell r="N22">
            <v>-291858</v>
          </cell>
          <cell r="O22">
            <v>-313959</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0</v>
          </cell>
          <cell r="N26">
            <v>0</v>
          </cell>
          <cell r="O26">
            <v>0</v>
          </cell>
        </row>
        <row r="27">
          <cell r="A27" t="str">
            <v>16.</v>
          </cell>
          <cell r="B27" t="str">
            <v xml:space="preserve">Outros activos </v>
          </cell>
          <cell r="D27">
            <v>512936</v>
          </cell>
          <cell r="E27">
            <v>19255</v>
          </cell>
          <cell r="F27">
            <v>493681</v>
          </cell>
          <cell r="G27">
            <v>240</v>
          </cell>
          <cell r="I27">
            <v>240</v>
          </cell>
          <cell r="L27">
            <v>0</v>
          </cell>
          <cell r="M27">
            <v>512696</v>
          </cell>
          <cell r="N27">
            <v>19255</v>
          </cell>
          <cell r="O27">
            <v>493441</v>
          </cell>
        </row>
        <row r="28">
          <cell r="A28" t="str">
            <v>17.</v>
          </cell>
          <cell r="B28" t="str">
            <v>Contas de regularização</v>
          </cell>
          <cell r="D28">
            <v>1816254</v>
          </cell>
          <cell r="F28">
            <v>1816254</v>
          </cell>
          <cell r="G28">
            <v>3613</v>
          </cell>
          <cell r="I28">
            <v>3613</v>
          </cell>
          <cell r="J28">
            <v>10192</v>
          </cell>
          <cell r="L28">
            <v>10192</v>
          </cell>
          <cell r="M28">
            <v>1822833</v>
          </cell>
          <cell r="N28">
            <v>0</v>
          </cell>
          <cell r="O28">
            <v>1822833</v>
          </cell>
          <cell r="P28" t="str">
            <v>Acertar manualmente</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41244503</v>
          </cell>
          <cell r="E32">
            <v>1662604</v>
          </cell>
          <cell r="F32">
            <v>39581899</v>
          </cell>
          <cell r="G32">
            <v>511937</v>
          </cell>
          <cell r="H32">
            <v>36204</v>
          </cell>
          <cell r="I32">
            <v>475733</v>
          </cell>
          <cell r="J32">
            <v>16594</v>
          </cell>
          <cell r="K32">
            <v>0</v>
          </cell>
          <cell r="L32">
            <v>16594</v>
          </cell>
          <cell r="M32">
            <v>40749160</v>
          </cell>
          <cell r="N32">
            <v>1626400</v>
          </cell>
          <cell r="O32">
            <v>39122760</v>
          </cell>
        </row>
        <row r="35">
          <cell r="A35" t="str">
            <v>1.</v>
          </cell>
          <cell r="B35" t="str">
            <v>Débitos para com instituições de crédito</v>
          </cell>
          <cell r="F35">
            <v>7321037</v>
          </cell>
          <cell r="I35">
            <v>404684</v>
          </cell>
          <cell r="L35">
            <v>0</v>
          </cell>
          <cell r="O35">
            <v>6916353</v>
          </cell>
        </row>
        <row r="36">
          <cell r="B36" t="str">
            <v>a)</v>
          </cell>
          <cell r="C36" t="str">
            <v>À vista</v>
          </cell>
          <cell r="F36">
            <v>378884</v>
          </cell>
          <cell r="I36">
            <v>0</v>
          </cell>
          <cell r="O36">
            <v>378884</v>
          </cell>
        </row>
        <row r="37">
          <cell r="B37" t="str">
            <v>b)</v>
          </cell>
          <cell r="C37" t="str">
            <v>A prazo ou com pré-aviso</v>
          </cell>
          <cell r="F37">
            <v>6942153</v>
          </cell>
          <cell r="I37">
            <v>404684</v>
          </cell>
          <cell r="O37">
            <v>6537469</v>
          </cell>
        </row>
        <row r="38">
          <cell r="A38" t="str">
            <v>2.</v>
          </cell>
          <cell r="B38" t="str">
            <v>Débitos para com clientes</v>
          </cell>
          <cell r="F38">
            <v>16560370</v>
          </cell>
          <cell r="I38">
            <v>0</v>
          </cell>
          <cell r="L38">
            <v>49</v>
          </cell>
          <cell r="O38">
            <v>16560419</v>
          </cell>
        </row>
        <row r="39">
          <cell r="B39" t="str">
            <v xml:space="preserve">a) </v>
          </cell>
          <cell r="C39" t="str">
            <v>Depósitos de poupança</v>
          </cell>
          <cell r="F39">
            <v>2202883</v>
          </cell>
          <cell r="I39">
            <v>0</v>
          </cell>
          <cell r="O39">
            <v>2202883</v>
          </cell>
        </row>
        <row r="40">
          <cell r="B40" t="str">
            <v xml:space="preserve">b) </v>
          </cell>
          <cell r="C40" t="str">
            <v xml:space="preserve">Débitos à vista </v>
          </cell>
          <cell r="F40">
            <v>6693524</v>
          </cell>
          <cell r="I40">
            <v>0</v>
          </cell>
          <cell r="L40">
            <v>49</v>
          </cell>
          <cell r="O40">
            <v>6693573</v>
          </cell>
        </row>
        <row r="41">
          <cell r="B41" t="str">
            <v>c)</v>
          </cell>
          <cell r="C41" t="str">
            <v xml:space="preserve">Débitos a prazo </v>
          </cell>
          <cell r="F41">
            <v>7663963</v>
          </cell>
          <cell r="I41">
            <v>0</v>
          </cell>
          <cell r="O41">
            <v>7663963</v>
          </cell>
        </row>
        <row r="42">
          <cell r="A42" t="str">
            <v>3.</v>
          </cell>
          <cell r="B42" t="str">
            <v xml:space="preserve">Débitos representados por títulos </v>
          </cell>
          <cell r="F42">
            <v>10174465</v>
          </cell>
          <cell r="I42">
            <v>0</v>
          </cell>
          <cell r="L42">
            <v>0</v>
          </cell>
          <cell r="O42">
            <v>10174465</v>
          </cell>
        </row>
        <row r="43">
          <cell r="B43" t="str">
            <v xml:space="preserve">a) </v>
          </cell>
          <cell r="C43" t="str">
            <v>Obrigações em circulação</v>
          </cell>
          <cell r="F43">
            <v>8680382</v>
          </cell>
          <cell r="I43">
            <v>0</v>
          </cell>
          <cell r="O43">
            <v>8680382</v>
          </cell>
        </row>
        <row r="44">
          <cell r="B44" t="str">
            <v xml:space="preserve">b) </v>
          </cell>
          <cell r="C44" t="str">
            <v>Outros</v>
          </cell>
          <cell r="F44">
            <v>1494083</v>
          </cell>
          <cell r="I44">
            <v>0</v>
          </cell>
          <cell r="O44">
            <v>1494083</v>
          </cell>
        </row>
        <row r="45">
          <cell r="A45" t="str">
            <v>4.</v>
          </cell>
          <cell r="B45" t="str">
            <v xml:space="preserve">Outros passivos </v>
          </cell>
          <cell r="F45">
            <v>220681</v>
          </cell>
          <cell r="I45">
            <v>5039</v>
          </cell>
          <cell r="L45">
            <v>0</v>
          </cell>
          <cell r="O45">
            <v>215642</v>
          </cell>
        </row>
        <row r="46">
          <cell r="A46" t="str">
            <v>5.</v>
          </cell>
          <cell r="B46" t="str">
            <v xml:space="preserve">Contas de regularização </v>
          </cell>
          <cell r="F46">
            <v>720315</v>
          </cell>
          <cell r="I46">
            <v>18734</v>
          </cell>
          <cell r="L46">
            <v>27</v>
          </cell>
          <cell r="O46">
            <v>701608</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411801</v>
          </cell>
          <cell r="I49">
            <v>6777</v>
          </cell>
          <cell r="L49">
            <v>0</v>
          </cell>
          <cell r="O49">
            <v>405024</v>
          </cell>
        </row>
        <row r="50">
          <cell r="B50" t="str">
            <v>a)</v>
          </cell>
          <cell r="C50" t="str">
            <v>Provisões para pensões e encargos similares</v>
          </cell>
          <cell r="F50">
            <v>4838</v>
          </cell>
          <cell r="I50">
            <v>0</v>
          </cell>
          <cell r="O50">
            <v>4838</v>
          </cell>
        </row>
        <row r="51">
          <cell r="B51" t="str">
            <v>b)</v>
          </cell>
          <cell r="C51" t="str">
            <v xml:space="preserve">Outras provisões </v>
          </cell>
          <cell r="F51">
            <v>406963</v>
          </cell>
          <cell r="I51">
            <v>6777</v>
          </cell>
          <cell r="O51">
            <v>400186</v>
          </cell>
        </row>
        <row r="52">
          <cell r="A52" t="str">
            <v>9.</v>
          </cell>
          <cell r="B52" t="str">
            <v xml:space="preserve">Fundo para riscos bancários gerais </v>
          </cell>
          <cell r="F52">
            <v>18835</v>
          </cell>
          <cell r="I52">
            <v>1700</v>
          </cell>
          <cell r="O52">
            <v>17135</v>
          </cell>
        </row>
        <row r="53">
          <cell r="A53" t="str">
            <v>10.</v>
          </cell>
          <cell r="B53" t="str">
            <v xml:space="preserve">Passivos subordinados </v>
          </cell>
          <cell r="F53">
            <v>1690488</v>
          </cell>
          <cell r="I53">
            <v>8600</v>
          </cell>
          <cell r="O53">
            <v>1681888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65586</v>
          </cell>
          <cell r="I56">
            <v>14580</v>
          </cell>
          <cell r="L56">
            <v>14580</v>
          </cell>
          <cell r="O56">
            <v>65586</v>
          </cell>
        </row>
        <row r="57">
          <cell r="A57" t="str">
            <v>14.</v>
          </cell>
          <cell r="B57" t="str">
            <v xml:space="preserve">Reservas de reavaliação </v>
          </cell>
          <cell r="I57">
            <v>0</v>
          </cell>
          <cell r="O57">
            <v>0</v>
          </cell>
        </row>
        <row r="58">
          <cell r="A58" t="str">
            <v>15.</v>
          </cell>
          <cell r="B58" t="str">
            <v xml:space="preserve">Resultados transitados </v>
          </cell>
          <cell r="F58">
            <v>13497</v>
          </cell>
          <cell r="I58">
            <v>0</v>
          </cell>
          <cell r="O58">
            <v>13497</v>
          </cell>
        </row>
        <row r="59">
          <cell r="A59" t="str">
            <v>16.</v>
          </cell>
          <cell r="B59" t="str">
            <v>Interesses minoritários</v>
          </cell>
          <cell r="F59">
            <v>512012</v>
          </cell>
          <cell r="I59">
            <v>11251</v>
          </cell>
          <cell r="O59">
            <v>500761</v>
          </cell>
        </row>
        <row r="60">
          <cell r="A60" t="str">
            <v>17.</v>
          </cell>
          <cell r="B60" t="str">
            <v>Lucro consolidado do exercício</v>
          </cell>
          <cell r="F60">
            <v>72812</v>
          </cell>
          <cell r="I60">
            <v>2430</v>
          </cell>
          <cell r="L60">
            <v>0</v>
          </cell>
          <cell r="O60">
            <v>70382</v>
          </cell>
        </row>
        <row r="62">
          <cell r="C62" t="str">
            <v>TOTAL</v>
          </cell>
          <cell r="F62">
            <v>39581899</v>
          </cell>
          <cell r="I62">
            <v>473795</v>
          </cell>
          <cell r="L62">
            <v>14656</v>
          </cell>
          <cell r="O62">
            <v>39122760</v>
          </cell>
        </row>
        <row r="63">
          <cell r="I63">
            <v>-1938</v>
          </cell>
          <cell r="L63">
            <v>-1938</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Amortización"/>
      <sheetName val="Datos"/>
      <sheetName val="Presentación"/>
      <sheetName val="Grupo"/>
      <sheetName val="Visita"/>
      <sheetName val="Cifin"/>
      <sheetName val="E. Financieros"/>
      <sheetName val="Indicadores"/>
      <sheetName val="E. Financieros 2"/>
      <sheetName val="Indicadores 2"/>
      <sheetName val="TASA"/>
      <sheetName val="RENTABILIDAD"/>
      <sheetName val="Módulo1"/>
      <sheetName val="#¡REF"/>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_Report"/>
      <sheetName val="INV_Final"/>
      <sheetName val="(BaseAux)"/>
      <sheetName val="(Input GPM)"/>
      <sheetName val="Input_C.Passiva"/>
      <sheetName val="CTRL_Report"/>
      <sheetName val="CTRL_GBES"/>
      <sheetName val="C.Passiva"/>
      <sheetName val="Evol.C.Pass"/>
      <sheetName val="Movimento"/>
      <sheetName val="Maturidades"/>
      <sheetName val="Mov.Tipo"/>
      <sheetName val="Mov.Unid"/>
      <sheetName val="Inf Gestão"/>
      <sheetName val="Rel Mensal"/>
      <sheetName val="Rel Mensal_Merc"/>
      <sheetName val="1 RM"/>
      <sheetName val="1"/>
      <sheetName val="2 RM"/>
      <sheetName val="2"/>
      <sheetName val="3 RM"/>
      <sheetName val="3"/>
      <sheetName val="4"/>
      <sheetName val="5"/>
      <sheetName val="Subordinados"/>
      <sheetName val="Trim_Carteira"/>
      <sheetName val="Trim_base_recursos_bal"/>
      <sheetName val="Texto_analise"/>
      <sheetName val="Base_Notas"/>
      <sheetName val="INV"/>
      <sheetName val="CTRL"/>
      <sheetName val="Capa"/>
      <sheetName val="Controlos-&gt;"/>
      <sheetName val="Input GPM"/>
      <sheetName val="CTRL_Final"/>
      <sheetName val="Mapas-&gt;"/>
      <sheetName val="Notas-&gt;"/>
      <sheetName val="Apoio-&gt;"/>
      <sheetName val="Instr."/>
      <sheetName val="BaseAux"/>
      <sheetName val="Tab_Rub"/>
      <sheetName val="Tab_Corresp"/>
      <sheetName val="Detalhe"/>
      <sheetName val="Mov"/>
    </sheetNames>
    <sheetDataSet>
      <sheetData sheetId="0">
        <row r="7">
          <cell r="A7" t="str">
            <v>BESLD</v>
          </cell>
        </row>
      </sheetData>
      <sheetData sheetId="1">
        <row r="7">
          <cell r="A7" t="str">
            <v>NB Londres</v>
          </cell>
        </row>
      </sheetData>
      <sheetData sheetId="2">
        <row r="1">
          <cell r="C1">
            <v>0</v>
          </cell>
        </row>
      </sheetData>
      <sheetData sheetId="3">
        <row r="11">
          <cell r="B11" t="str">
            <v>EUR</v>
          </cell>
          <cell r="C11">
            <v>1</v>
          </cell>
          <cell r="D11">
            <v>1</v>
          </cell>
          <cell r="E11">
            <v>486</v>
          </cell>
        </row>
        <row r="12">
          <cell r="B12" t="str">
            <v>CAD</v>
          </cell>
          <cell r="C12">
            <v>1.3137000000000001</v>
          </cell>
          <cell r="D12">
            <v>1.3912</v>
          </cell>
          <cell r="E12">
            <v>0</v>
          </cell>
        </row>
        <row r="13">
          <cell r="B13" t="str">
            <v>USD</v>
          </cell>
          <cell r="C13">
            <v>1.3193999999999999</v>
          </cell>
          <cell r="D13">
            <v>1.3505</v>
          </cell>
          <cell r="E13">
            <v>42</v>
          </cell>
        </row>
        <row r="14">
          <cell r="B14" t="str">
            <v>BRL</v>
          </cell>
          <cell r="C14">
            <v>2.7035999999999998</v>
          </cell>
          <cell r="D14">
            <v>3.0406</v>
          </cell>
          <cell r="E14">
            <v>18</v>
          </cell>
        </row>
        <row r="15">
          <cell r="B15" t="str">
            <v>CZK</v>
          </cell>
          <cell r="C15">
            <v>25.151</v>
          </cell>
          <cell r="D15">
            <v>25.73</v>
          </cell>
          <cell r="E15">
            <v>0</v>
          </cell>
        </row>
        <row r="16">
          <cell r="B16" t="str">
            <v>CHF</v>
          </cell>
          <cell r="C16">
            <v>1.2072000000000001</v>
          </cell>
          <cell r="D16">
            <v>1.2224999999999999</v>
          </cell>
          <cell r="E16">
            <v>0</v>
          </cell>
        </row>
        <row r="17">
          <cell r="B17" t="str">
            <v>SEK</v>
          </cell>
          <cell r="C17">
            <v>8.5820000000000007</v>
          </cell>
          <cell r="D17">
            <v>8.6575000000000006</v>
          </cell>
          <cell r="E17">
            <v>0</v>
          </cell>
        </row>
        <row r="18">
          <cell r="B18" t="str">
            <v>GBP</v>
          </cell>
          <cell r="C18">
            <v>0.81610000000000005</v>
          </cell>
          <cell r="D18">
            <v>0.83604999999999996</v>
          </cell>
          <cell r="E18">
            <v>4</v>
          </cell>
        </row>
        <row r="19">
          <cell r="B19" t="str">
            <v>JPY</v>
          </cell>
          <cell r="C19">
            <v>113.61</v>
          </cell>
          <cell r="D19">
            <v>131.78</v>
          </cell>
          <cell r="E19">
            <v>0</v>
          </cell>
        </row>
        <row r="20">
          <cell r="B20" t="str">
            <v>AOA</v>
          </cell>
          <cell r="C20">
            <v>1.29555</v>
          </cell>
          <cell r="D20">
            <v>1.29555</v>
          </cell>
          <cell r="E20">
            <v>0</v>
          </cell>
        </row>
        <row r="21">
          <cell r="B21" t="str">
            <v>AUD</v>
          </cell>
          <cell r="C21">
            <v>1.2712000000000001</v>
          </cell>
          <cell r="D21">
            <v>1.4486000000000001</v>
          </cell>
          <cell r="E21">
            <v>0</v>
          </cell>
        </row>
      </sheetData>
      <sheetData sheetId="4"/>
      <sheetData sheetId="5">
        <row r="7">
          <cell r="A7" t="str">
            <v>BESLD</v>
          </cell>
          <cell r="Q7">
            <v>0</v>
          </cell>
          <cell r="R7">
            <v>0</v>
          </cell>
          <cell r="S7" t="str">
            <v>52041</v>
          </cell>
          <cell r="T7">
            <v>14</v>
          </cell>
          <cell r="U7">
            <v>0</v>
          </cell>
          <cell r="V7">
            <v>0</v>
          </cell>
          <cell r="W7" t="str">
            <v>4200</v>
          </cell>
          <cell r="X7">
            <v>3850</v>
          </cell>
        </row>
        <row r="8">
          <cell r="A8" t="str">
            <v>BESLD</v>
          </cell>
          <cell r="Q8">
            <v>0</v>
          </cell>
          <cell r="R8">
            <v>0</v>
          </cell>
          <cell r="S8" t="str">
            <v>52041</v>
          </cell>
          <cell r="T8">
            <v>96</v>
          </cell>
          <cell r="U8">
            <v>0</v>
          </cell>
          <cell r="V8">
            <v>0</v>
          </cell>
          <cell r="W8" t="str">
            <v>4200</v>
          </cell>
          <cell r="X8">
            <v>77135</v>
          </cell>
        </row>
        <row r="9">
          <cell r="A9" t="str">
            <v>BESLD</v>
          </cell>
          <cell r="Q9">
            <v>0</v>
          </cell>
          <cell r="R9">
            <v>0</v>
          </cell>
          <cell r="S9" t="str">
            <v>52041</v>
          </cell>
          <cell r="T9">
            <v>51</v>
          </cell>
          <cell r="U9">
            <v>0</v>
          </cell>
          <cell r="V9">
            <v>0</v>
          </cell>
          <cell r="W9" t="str">
            <v>4200</v>
          </cell>
          <cell r="X9">
            <v>75247</v>
          </cell>
        </row>
        <row r="10">
          <cell r="A10" t="str">
            <v>BESLD</v>
          </cell>
          <cell r="Q10">
            <v>0</v>
          </cell>
          <cell r="R10">
            <v>0</v>
          </cell>
          <cell r="S10" t="str">
            <v>52041</v>
          </cell>
          <cell r="T10">
            <v>0</v>
          </cell>
          <cell r="U10">
            <v>0</v>
          </cell>
          <cell r="V10">
            <v>0</v>
          </cell>
          <cell r="W10" t="str">
            <v>4200</v>
          </cell>
          <cell r="X10">
            <v>740</v>
          </cell>
        </row>
        <row r="11">
          <cell r="A11" t="str">
            <v>BESLD</v>
          </cell>
          <cell r="Q11">
            <v>0</v>
          </cell>
          <cell r="R11">
            <v>0</v>
          </cell>
          <cell r="S11" t="str">
            <v>52041</v>
          </cell>
          <cell r="T11">
            <v>5</v>
          </cell>
          <cell r="U11">
            <v>0</v>
          </cell>
          <cell r="V11">
            <v>0</v>
          </cell>
          <cell r="W11" t="str">
            <v>4200</v>
          </cell>
          <cell r="X11">
            <v>151603</v>
          </cell>
        </row>
        <row r="12">
          <cell r="A12" t="str">
            <v>BESLD</v>
          </cell>
          <cell r="Q12">
            <v>0</v>
          </cell>
          <cell r="R12">
            <v>0</v>
          </cell>
          <cell r="S12" t="str">
            <v>52041</v>
          </cell>
          <cell r="T12">
            <v>0</v>
          </cell>
          <cell r="U12">
            <v>0</v>
          </cell>
          <cell r="V12">
            <v>0</v>
          </cell>
          <cell r="W12" t="str">
            <v>4200</v>
          </cell>
          <cell r="X12">
            <v>1989</v>
          </cell>
        </row>
        <row r="13">
          <cell r="A13" t="str">
            <v>BESLD</v>
          </cell>
          <cell r="Q13">
            <v>0</v>
          </cell>
          <cell r="R13">
            <v>0</v>
          </cell>
          <cell r="S13" t="str">
            <v>52041</v>
          </cell>
          <cell r="T13">
            <v>0</v>
          </cell>
          <cell r="U13">
            <v>0</v>
          </cell>
          <cell r="V13">
            <v>0</v>
          </cell>
          <cell r="W13" t="str">
            <v>4200</v>
          </cell>
          <cell r="X13">
            <v>9172</v>
          </cell>
        </row>
        <row r="14">
          <cell r="A14" t="str">
            <v>BESLD</v>
          </cell>
          <cell r="Q14">
            <v>0</v>
          </cell>
          <cell r="R14">
            <v>0</v>
          </cell>
          <cell r="S14" t="str">
            <v>52041</v>
          </cell>
          <cell r="T14">
            <v>0</v>
          </cell>
          <cell r="U14">
            <v>0</v>
          </cell>
          <cell r="V14">
            <v>0</v>
          </cell>
          <cell r="W14" t="str">
            <v>4200</v>
          </cell>
          <cell r="X14">
            <v>5165</v>
          </cell>
        </row>
        <row r="15">
          <cell r="A15" t="str">
            <v>BESLD</v>
          </cell>
          <cell r="Q15">
            <v>0</v>
          </cell>
          <cell r="R15">
            <v>0</v>
          </cell>
          <cell r="S15" t="str">
            <v>520422</v>
          </cell>
          <cell r="T15">
            <v>673</v>
          </cell>
          <cell r="U15">
            <v>0</v>
          </cell>
          <cell r="V15">
            <v>0</v>
          </cell>
          <cell r="W15" t="str">
            <v>42012</v>
          </cell>
          <cell r="X15">
            <v>145503</v>
          </cell>
        </row>
        <row r="16">
          <cell r="A16" t="str">
            <v>BESLD</v>
          </cell>
          <cell r="Q16">
            <v>0</v>
          </cell>
          <cell r="R16">
            <v>0</v>
          </cell>
          <cell r="S16" t="str">
            <v>520422</v>
          </cell>
          <cell r="T16">
            <v>653</v>
          </cell>
          <cell r="U16">
            <v>0</v>
          </cell>
          <cell r="V16">
            <v>0</v>
          </cell>
          <cell r="W16" t="str">
            <v>42012</v>
          </cell>
          <cell r="X16">
            <v>112819</v>
          </cell>
        </row>
        <row r="17">
          <cell r="A17" t="str">
            <v>BESLD</v>
          </cell>
          <cell r="Q17">
            <v>0</v>
          </cell>
          <cell r="R17">
            <v>0</v>
          </cell>
          <cell r="S17" t="str">
            <v>520422</v>
          </cell>
          <cell r="T17">
            <v>4792</v>
          </cell>
          <cell r="U17">
            <v>0</v>
          </cell>
          <cell r="V17">
            <v>0</v>
          </cell>
          <cell r="W17" t="str">
            <v>42012</v>
          </cell>
          <cell r="X17">
            <v>94706</v>
          </cell>
        </row>
        <row r="18">
          <cell r="A18" t="str">
            <v>BESLD</v>
          </cell>
          <cell r="Q18">
            <v>0</v>
          </cell>
          <cell r="R18">
            <v>0</v>
          </cell>
          <cell r="S18" t="str">
            <v>520422</v>
          </cell>
          <cell r="T18">
            <v>9</v>
          </cell>
          <cell r="U18">
            <v>0</v>
          </cell>
          <cell r="V18">
            <v>0</v>
          </cell>
          <cell r="W18" t="str">
            <v>42012</v>
          </cell>
          <cell r="X18">
            <v>48276</v>
          </cell>
        </row>
        <row r="19">
          <cell r="A19" t="str">
            <v>BESLD</v>
          </cell>
          <cell r="Q19">
            <v>0</v>
          </cell>
          <cell r="R19">
            <v>0</v>
          </cell>
          <cell r="S19" t="str">
            <v>520422</v>
          </cell>
          <cell r="T19">
            <v>10</v>
          </cell>
          <cell r="U19">
            <v>0</v>
          </cell>
          <cell r="V19">
            <v>0</v>
          </cell>
          <cell r="W19" t="str">
            <v>42012</v>
          </cell>
          <cell r="X19">
            <v>41245</v>
          </cell>
        </row>
        <row r="20">
          <cell r="A20" t="str">
            <v>BESLD</v>
          </cell>
          <cell r="Q20">
            <v>0</v>
          </cell>
          <cell r="R20">
            <v>0</v>
          </cell>
          <cell r="S20" t="str">
            <v>520422</v>
          </cell>
          <cell r="T20">
            <v>5858</v>
          </cell>
          <cell r="U20">
            <v>0</v>
          </cell>
          <cell r="V20">
            <v>0</v>
          </cell>
          <cell r="W20" t="str">
            <v>42012</v>
          </cell>
          <cell r="X20">
            <v>138469</v>
          </cell>
        </row>
        <row r="21">
          <cell r="A21" t="str">
            <v>BESLD</v>
          </cell>
          <cell r="Q21">
            <v>0</v>
          </cell>
          <cell r="R21">
            <v>0</v>
          </cell>
          <cell r="S21" t="str">
            <v>520422</v>
          </cell>
          <cell r="T21">
            <v>4932</v>
          </cell>
          <cell r="U21">
            <v>0</v>
          </cell>
          <cell r="V21">
            <v>0</v>
          </cell>
          <cell r="W21" t="str">
            <v>42012</v>
          </cell>
          <cell r="X21">
            <v>146698</v>
          </cell>
        </row>
        <row r="22">
          <cell r="A22" t="str">
            <v>BESLD</v>
          </cell>
          <cell r="Q22">
            <v>0</v>
          </cell>
          <cell r="R22">
            <v>0</v>
          </cell>
          <cell r="S22" t="str">
            <v>520422</v>
          </cell>
          <cell r="T22">
            <v>9</v>
          </cell>
          <cell r="U22">
            <v>0</v>
          </cell>
          <cell r="V22">
            <v>0</v>
          </cell>
          <cell r="W22" t="str">
            <v>42012</v>
          </cell>
          <cell r="X22">
            <v>45139</v>
          </cell>
        </row>
        <row r="23">
          <cell r="A23" t="str">
            <v>BESLD</v>
          </cell>
          <cell r="Q23">
            <v>0</v>
          </cell>
          <cell r="R23">
            <v>0</v>
          </cell>
          <cell r="S23" t="str">
            <v>520422</v>
          </cell>
          <cell r="T23">
            <v>7206</v>
          </cell>
          <cell r="U23">
            <v>0</v>
          </cell>
          <cell r="V23">
            <v>0</v>
          </cell>
          <cell r="W23" t="str">
            <v>42012</v>
          </cell>
          <cell r="X23">
            <v>224461</v>
          </cell>
        </row>
        <row r="24">
          <cell r="A24" t="str">
            <v>BESLD</v>
          </cell>
          <cell r="Q24">
            <v>0</v>
          </cell>
          <cell r="R24">
            <v>0</v>
          </cell>
          <cell r="S24" t="str">
            <v>520422</v>
          </cell>
          <cell r="T24">
            <v>14556</v>
          </cell>
          <cell r="U24">
            <v>0</v>
          </cell>
          <cell r="V24">
            <v>0</v>
          </cell>
          <cell r="W24" t="str">
            <v>42012</v>
          </cell>
          <cell r="X24">
            <v>482792</v>
          </cell>
        </row>
        <row r="25">
          <cell r="A25" t="str">
            <v>BESLD</v>
          </cell>
          <cell r="Q25">
            <v>0</v>
          </cell>
          <cell r="R25">
            <v>0</v>
          </cell>
          <cell r="S25" t="str">
            <v>520422</v>
          </cell>
          <cell r="T25">
            <v>1733</v>
          </cell>
          <cell r="U25">
            <v>0</v>
          </cell>
          <cell r="V25">
            <v>0</v>
          </cell>
          <cell r="W25" t="str">
            <v>42012</v>
          </cell>
          <cell r="X25">
            <v>68764</v>
          </cell>
        </row>
        <row r="26">
          <cell r="A26" t="str">
            <v>BESLD</v>
          </cell>
          <cell r="Q26">
            <v>0</v>
          </cell>
          <cell r="R26">
            <v>0</v>
          </cell>
          <cell r="S26" t="str">
            <v>520422</v>
          </cell>
          <cell r="T26">
            <v>7986</v>
          </cell>
          <cell r="U26">
            <v>0</v>
          </cell>
          <cell r="V26">
            <v>0</v>
          </cell>
          <cell r="W26" t="str">
            <v>42012</v>
          </cell>
          <cell r="X26">
            <v>303688</v>
          </cell>
        </row>
        <row r="27">
          <cell r="A27" t="str">
            <v>BESLD</v>
          </cell>
          <cell r="Q27">
            <v>0</v>
          </cell>
          <cell r="R27">
            <v>0</v>
          </cell>
          <cell r="S27" t="str">
            <v>520422</v>
          </cell>
          <cell r="T27">
            <v>5288</v>
          </cell>
          <cell r="U27">
            <v>0</v>
          </cell>
          <cell r="V27">
            <v>0</v>
          </cell>
          <cell r="W27" t="str">
            <v>42012</v>
          </cell>
          <cell r="X27">
            <v>211474</v>
          </cell>
        </row>
        <row r="28">
          <cell r="A28" t="str">
            <v>BESLD</v>
          </cell>
          <cell r="Q28">
            <v>0</v>
          </cell>
          <cell r="R28">
            <v>0</v>
          </cell>
          <cell r="S28" t="str">
            <v>520422</v>
          </cell>
          <cell r="T28">
            <v>4845</v>
          </cell>
          <cell r="U28">
            <v>0</v>
          </cell>
          <cell r="V28">
            <v>0</v>
          </cell>
          <cell r="W28" t="str">
            <v>42012</v>
          </cell>
          <cell r="X28">
            <v>196664</v>
          </cell>
        </row>
        <row r="29">
          <cell r="A29" t="str">
            <v>BESLD</v>
          </cell>
          <cell r="Q29">
            <v>0</v>
          </cell>
          <cell r="R29">
            <v>0</v>
          </cell>
          <cell r="S29" t="str">
            <v>520422</v>
          </cell>
          <cell r="T29">
            <v>467</v>
          </cell>
          <cell r="U29">
            <v>0</v>
          </cell>
          <cell r="V29">
            <v>0</v>
          </cell>
          <cell r="W29" t="str">
            <v>42012</v>
          </cell>
          <cell r="X29">
            <v>24390</v>
          </cell>
        </row>
        <row r="30">
          <cell r="A30" t="str">
            <v>BES - Sede</v>
          </cell>
          <cell r="Q30">
            <v>0</v>
          </cell>
          <cell r="R30">
            <v>0</v>
          </cell>
          <cell r="S30" t="str">
            <v>520421</v>
          </cell>
          <cell r="T30">
            <v>389</v>
          </cell>
          <cell r="U30" t="str">
            <v>42111</v>
          </cell>
          <cell r="V30">
            <v>-77</v>
          </cell>
          <cell r="W30" t="str">
            <v>42011</v>
          </cell>
          <cell r="X30">
            <v>19183</v>
          </cell>
        </row>
        <row r="31">
          <cell r="A31" t="str">
            <v>BES - Sede</v>
          </cell>
          <cell r="Q31">
            <v>0</v>
          </cell>
          <cell r="R31">
            <v>0</v>
          </cell>
          <cell r="S31" t="str">
            <v>520421</v>
          </cell>
          <cell r="T31">
            <v>318</v>
          </cell>
          <cell r="U31" t="str">
            <v>42111</v>
          </cell>
          <cell r="V31">
            <v>-45</v>
          </cell>
          <cell r="W31" t="str">
            <v>42011</v>
          </cell>
          <cell r="X31">
            <v>21124</v>
          </cell>
        </row>
        <row r="32">
          <cell r="A32" t="str">
            <v>BES - Sede</v>
          </cell>
          <cell r="Q32">
            <v>0</v>
          </cell>
          <cell r="R32">
            <v>0</v>
          </cell>
          <cell r="S32" t="str">
            <v>520421</v>
          </cell>
          <cell r="T32">
            <v>99</v>
          </cell>
          <cell r="U32" t="str">
            <v>42111</v>
          </cell>
          <cell r="V32">
            <v>-22</v>
          </cell>
          <cell r="W32" t="str">
            <v>42011</v>
          </cell>
          <cell r="X32">
            <v>2550</v>
          </cell>
        </row>
        <row r="33">
          <cell r="A33" t="str">
            <v>BES - Sede</v>
          </cell>
          <cell r="Q33">
            <v>0</v>
          </cell>
          <cell r="R33">
            <v>0</v>
          </cell>
          <cell r="S33" t="str">
            <v>520421</v>
          </cell>
          <cell r="T33">
            <v>18</v>
          </cell>
          <cell r="U33" t="str">
            <v>42111</v>
          </cell>
          <cell r="V33">
            <v>-2010</v>
          </cell>
          <cell r="W33" t="str">
            <v>42011</v>
          </cell>
          <cell r="X33">
            <v>3057</v>
          </cell>
        </row>
        <row r="34">
          <cell r="A34" t="str">
            <v>BES - Sede</v>
          </cell>
          <cell r="Q34">
            <v>0</v>
          </cell>
          <cell r="R34">
            <v>0</v>
          </cell>
          <cell r="S34" t="str">
            <v>520421</v>
          </cell>
          <cell r="T34">
            <v>9</v>
          </cell>
          <cell r="U34">
            <v>0</v>
          </cell>
          <cell r="V34">
            <v>0</v>
          </cell>
          <cell r="W34" t="str">
            <v>42011</v>
          </cell>
          <cell r="X34">
            <v>10000</v>
          </cell>
        </row>
        <row r="35">
          <cell r="A35" t="str">
            <v>BES - Sede</v>
          </cell>
          <cell r="Q35" t="str">
            <v>429</v>
          </cell>
          <cell r="R35">
            <v>23744</v>
          </cell>
          <cell r="S35" t="str">
            <v>52049</v>
          </cell>
          <cell r="T35">
            <v>17070</v>
          </cell>
          <cell r="U35" t="str">
            <v>4218</v>
          </cell>
          <cell r="V35">
            <v>-183069</v>
          </cell>
          <cell r="W35" t="str">
            <v>4208</v>
          </cell>
          <cell r="X35">
            <v>999967</v>
          </cell>
        </row>
        <row r="36">
          <cell r="A36" t="str">
            <v>BES - Sede</v>
          </cell>
          <cell r="Q36">
            <v>0</v>
          </cell>
          <cell r="R36">
            <v>0</v>
          </cell>
          <cell r="S36" t="str">
            <v>52049</v>
          </cell>
          <cell r="T36">
            <v>0</v>
          </cell>
          <cell r="U36" t="str">
            <v>4218</v>
          </cell>
          <cell r="V36">
            <v>-1000000</v>
          </cell>
          <cell r="W36" t="str">
            <v>4208</v>
          </cell>
          <cell r="X36">
            <v>1000000</v>
          </cell>
        </row>
        <row r="37">
          <cell r="A37" t="str">
            <v>BES - Sede</v>
          </cell>
          <cell r="Q37">
            <v>0</v>
          </cell>
          <cell r="R37">
            <v>0</v>
          </cell>
          <cell r="S37" t="str">
            <v>52049</v>
          </cell>
          <cell r="T37">
            <v>0</v>
          </cell>
          <cell r="U37" t="str">
            <v>4218</v>
          </cell>
          <cell r="V37">
            <v>-1000000</v>
          </cell>
          <cell r="W37" t="str">
            <v>4208</v>
          </cell>
          <cell r="X37">
            <v>1000035</v>
          </cell>
        </row>
        <row r="38">
          <cell r="A38" t="str">
            <v>BES - Sede</v>
          </cell>
          <cell r="Q38">
            <v>0</v>
          </cell>
          <cell r="R38">
            <v>0</v>
          </cell>
          <cell r="S38" t="str">
            <v>52049</v>
          </cell>
          <cell r="T38">
            <v>1462</v>
          </cell>
          <cell r="U38">
            <v>0</v>
          </cell>
          <cell r="V38">
            <v>0</v>
          </cell>
          <cell r="W38" t="str">
            <v>4208</v>
          </cell>
          <cell r="X38">
            <v>40000</v>
          </cell>
        </row>
        <row r="39">
          <cell r="A39" t="str">
            <v>BES - Sede</v>
          </cell>
          <cell r="Q39">
            <v>0</v>
          </cell>
          <cell r="R39">
            <v>0</v>
          </cell>
          <cell r="S39" t="str">
            <v>52049</v>
          </cell>
          <cell r="T39">
            <v>0</v>
          </cell>
          <cell r="U39" t="str">
            <v>4218</v>
          </cell>
          <cell r="V39">
            <v>-1000000</v>
          </cell>
          <cell r="W39" t="str">
            <v>4208</v>
          </cell>
          <cell r="X39">
            <v>1000000</v>
          </cell>
        </row>
        <row r="40">
          <cell r="A40" t="str">
            <v>BES - Sede</v>
          </cell>
          <cell r="Q40">
            <v>0</v>
          </cell>
          <cell r="R40">
            <v>0</v>
          </cell>
          <cell r="S40" t="str">
            <v>5206</v>
          </cell>
          <cell r="T40">
            <v>86</v>
          </cell>
          <cell r="U40">
            <v>0</v>
          </cell>
          <cell r="V40">
            <v>0</v>
          </cell>
          <cell r="W40" t="str">
            <v>48000</v>
          </cell>
          <cell r="X40">
            <v>49994</v>
          </cell>
        </row>
        <row r="41">
          <cell r="A41" t="str">
            <v>BES - Sede</v>
          </cell>
          <cell r="Q41">
            <v>0</v>
          </cell>
          <cell r="R41">
            <v>0</v>
          </cell>
          <cell r="S41" t="str">
            <v>5206</v>
          </cell>
          <cell r="T41">
            <v>69</v>
          </cell>
          <cell r="U41" t="str">
            <v>48001</v>
          </cell>
          <cell r="V41">
            <v>-27409</v>
          </cell>
          <cell r="W41" t="str">
            <v>48000</v>
          </cell>
          <cell r="X41">
            <v>41714</v>
          </cell>
        </row>
        <row r="42">
          <cell r="A42" t="str">
            <v>BES - Sede</v>
          </cell>
          <cell r="Q42">
            <v>0</v>
          </cell>
          <cell r="R42">
            <v>0</v>
          </cell>
          <cell r="S42" t="str">
            <v>5206</v>
          </cell>
          <cell r="T42">
            <v>668</v>
          </cell>
          <cell r="U42" t="str">
            <v>48001</v>
          </cell>
          <cell r="V42">
            <v>-52</v>
          </cell>
          <cell r="W42" t="str">
            <v>48000</v>
          </cell>
          <cell r="X42">
            <v>8174</v>
          </cell>
        </row>
        <row r="43">
          <cell r="A43" t="str">
            <v>BES - Sede</v>
          </cell>
          <cell r="Q43">
            <v>0</v>
          </cell>
          <cell r="R43">
            <v>0</v>
          </cell>
          <cell r="S43" t="str">
            <v>5206</v>
          </cell>
          <cell r="T43">
            <v>6500</v>
          </cell>
          <cell r="U43">
            <v>0</v>
          </cell>
          <cell r="V43">
            <v>0</v>
          </cell>
          <cell r="W43" t="str">
            <v>48000</v>
          </cell>
          <cell r="X43">
            <v>641728</v>
          </cell>
        </row>
        <row r="44">
          <cell r="A44" t="str">
            <v>BES - Sede</v>
          </cell>
          <cell r="Q44">
            <v>0</v>
          </cell>
          <cell r="R44">
            <v>0</v>
          </cell>
          <cell r="S44" t="str">
            <v>5206</v>
          </cell>
          <cell r="T44">
            <v>159</v>
          </cell>
          <cell r="U44" t="str">
            <v>48001</v>
          </cell>
          <cell r="V44">
            <v>-2480</v>
          </cell>
          <cell r="W44" t="str">
            <v>48000</v>
          </cell>
          <cell r="X44">
            <v>25000</v>
          </cell>
        </row>
        <row r="45">
          <cell r="A45" t="str">
            <v>BES - Sede</v>
          </cell>
          <cell r="Q45">
            <v>0</v>
          </cell>
          <cell r="R45">
            <v>0</v>
          </cell>
          <cell r="S45" t="str">
            <v>5206</v>
          </cell>
          <cell r="T45">
            <v>0</v>
          </cell>
          <cell r="U45" t="str">
            <v>48001</v>
          </cell>
          <cell r="V45">
            <v>-15000</v>
          </cell>
          <cell r="W45" t="str">
            <v>48000</v>
          </cell>
          <cell r="X45">
            <v>15000</v>
          </cell>
        </row>
        <row r="46">
          <cell r="A46" t="str">
            <v>BES - Sede</v>
          </cell>
          <cell r="Q46">
            <v>0</v>
          </cell>
          <cell r="R46">
            <v>0</v>
          </cell>
          <cell r="S46" t="str">
            <v>520421</v>
          </cell>
          <cell r="T46">
            <v>16</v>
          </cell>
          <cell r="U46" t="str">
            <v>42111</v>
          </cell>
          <cell r="V46">
            <v>-185871</v>
          </cell>
          <cell r="W46" t="str">
            <v>42011</v>
          </cell>
          <cell r="X46">
            <v>500056</v>
          </cell>
        </row>
        <row r="47">
          <cell r="A47" t="str">
            <v>BES - Sede</v>
          </cell>
          <cell r="Q47">
            <v>0</v>
          </cell>
          <cell r="R47">
            <v>0</v>
          </cell>
          <cell r="S47" t="str">
            <v>520421</v>
          </cell>
          <cell r="T47">
            <v>0</v>
          </cell>
          <cell r="U47" t="str">
            <v>42111</v>
          </cell>
          <cell r="V47">
            <v>-100000</v>
          </cell>
          <cell r="W47" t="str">
            <v>42011</v>
          </cell>
          <cell r="X47">
            <v>100000</v>
          </cell>
        </row>
        <row r="48">
          <cell r="A48" t="str">
            <v>BES - Sede</v>
          </cell>
          <cell r="Q48">
            <v>0</v>
          </cell>
          <cell r="R48">
            <v>0</v>
          </cell>
          <cell r="S48" t="str">
            <v>520421</v>
          </cell>
          <cell r="T48">
            <v>0</v>
          </cell>
          <cell r="U48" t="str">
            <v>42111</v>
          </cell>
          <cell r="V48">
            <v>-100000</v>
          </cell>
          <cell r="W48" t="str">
            <v>42011</v>
          </cell>
          <cell r="X48">
            <v>100000</v>
          </cell>
        </row>
        <row r="49">
          <cell r="A49" t="str">
            <v>BES - Sede</v>
          </cell>
          <cell r="Q49">
            <v>0</v>
          </cell>
          <cell r="R49">
            <v>0</v>
          </cell>
          <cell r="S49" t="str">
            <v>520421</v>
          </cell>
          <cell r="T49">
            <v>0</v>
          </cell>
          <cell r="U49" t="str">
            <v>42111</v>
          </cell>
          <cell r="V49">
            <v>-100000</v>
          </cell>
          <cell r="W49" t="str">
            <v>42011</v>
          </cell>
          <cell r="X49">
            <v>100000</v>
          </cell>
        </row>
        <row r="50">
          <cell r="A50" t="str">
            <v>BES - Sede</v>
          </cell>
          <cell r="Q50">
            <v>0</v>
          </cell>
          <cell r="R50">
            <v>0</v>
          </cell>
          <cell r="S50" t="str">
            <v>520421</v>
          </cell>
          <cell r="T50">
            <v>0</v>
          </cell>
          <cell r="U50" t="str">
            <v>42111</v>
          </cell>
          <cell r="V50">
            <v>-100000</v>
          </cell>
          <cell r="W50" t="str">
            <v>42011</v>
          </cell>
          <cell r="X50">
            <v>100000</v>
          </cell>
        </row>
        <row r="51">
          <cell r="A51" t="str">
            <v>BES - Sede</v>
          </cell>
          <cell r="Q51">
            <v>0</v>
          </cell>
          <cell r="R51">
            <v>0</v>
          </cell>
          <cell r="S51" t="str">
            <v>520421</v>
          </cell>
          <cell r="T51">
            <v>0</v>
          </cell>
          <cell r="U51" t="str">
            <v>42111</v>
          </cell>
          <cell r="V51">
            <v>-100000</v>
          </cell>
          <cell r="W51" t="str">
            <v>42011</v>
          </cell>
          <cell r="X51">
            <v>100000</v>
          </cell>
        </row>
        <row r="52">
          <cell r="A52" t="str">
            <v>BES - Sede</v>
          </cell>
          <cell r="Q52">
            <v>0</v>
          </cell>
          <cell r="R52">
            <v>0</v>
          </cell>
          <cell r="S52" t="str">
            <v>520421</v>
          </cell>
          <cell r="T52">
            <v>0</v>
          </cell>
          <cell r="U52" t="str">
            <v>42111</v>
          </cell>
          <cell r="V52">
            <v>-100000</v>
          </cell>
          <cell r="W52" t="str">
            <v>42011</v>
          </cell>
          <cell r="X52">
            <v>100000</v>
          </cell>
        </row>
        <row r="53">
          <cell r="A53" t="str">
            <v>BES - Sede</v>
          </cell>
          <cell r="Q53">
            <v>0</v>
          </cell>
          <cell r="R53">
            <v>0</v>
          </cell>
          <cell r="S53" t="str">
            <v>520421</v>
          </cell>
          <cell r="T53">
            <v>24167</v>
          </cell>
          <cell r="U53" t="str">
            <v>42111</v>
          </cell>
          <cell r="V53">
            <v>-420740</v>
          </cell>
          <cell r="W53" t="str">
            <v>42011</v>
          </cell>
          <cell r="X53">
            <v>1748642</v>
          </cell>
        </row>
        <row r="54">
          <cell r="A54" t="str">
            <v>BES - Sede</v>
          </cell>
          <cell r="Q54">
            <v>0</v>
          </cell>
          <cell r="R54">
            <v>0</v>
          </cell>
          <cell r="S54" t="str">
            <v>520421</v>
          </cell>
          <cell r="T54">
            <v>10513</v>
          </cell>
          <cell r="U54" t="str">
            <v>42111</v>
          </cell>
          <cell r="V54">
            <v>-358324</v>
          </cell>
          <cell r="W54" t="str">
            <v>42011</v>
          </cell>
          <cell r="X54">
            <v>749398</v>
          </cell>
        </row>
        <row r="55">
          <cell r="A55" t="str">
            <v>BES - Sede</v>
          </cell>
          <cell r="Q55">
            <v>0</v>
          </cell>
          <cell r="R55">
            <v>0</v>
          </cell>
          <cell r="S55" t="str">
            <v>520421</v>
          </cell>
          <cell r="T55">
            <v>0</v>
          </cell>
          <cell r="U55" t="str">
            <v>42111</v>
          </cell>
          <cell r="V55">
            <v>-1250000</v>
          </cell>
          <cell r="W55" t="str">
            <v>42011</v>
          </cell>
          <cell r="X55">
            <v>1250000</v>
          </cell>
        </row>
        <row r="56">
          <cell r="A56" t="str">
            <v>BES - Sede</v>
          </cell>
          <cell r="Q56">
            <v>0</v>
          </cell>
          <cell r="R56">
            <v>0</v>
          </cell>
          <cell r="S56" t="str">
            <v>520421</v>
          </cell>
          <cell r="T56">
            <v>854</v>
          </cell>
          <cell r="U56" t="str">
            <v>42111</v>
          </cell>
          <cell r="V56">
            <v>-23287</v>
          </cell>
          <cell r="W56" t="str">
            <v>42011</v>
          </cell>
          <cell r="X56">
            <v>81355</v>
          </cell>
        </row>
        <row r="57">
          <cell r="A57" t="str">
            <v>BES - Sede</v>
          </cell>
          <cell r="Q57">
            <v>0</v>
          </cell>
          <cell r="R57">
            <v>0</v>
          </cell>
          <cell r="S57" t="str">
            <v>520421</v>
          </cell>
          <cell r="T57">
            <v>565</v>
          </cell>
          <cell r="U57" t="str">
            <v>42111</v>
          </cell>
          <cell r="V57">
            <v>-47467</v>
          </cell>
          <cell r="W57" t="str">
            <v>42011</v>
          </cell>
          <cell r="X57">
            <v>62601</v>
          </cell>
        </row>
        <row r="58">
          <cell r="A58" t="str">
            <v>BES - Sede</v>
          </cell>
          <cell r="Q58">
            <v>0</v>
          </cell>
          <cell r="R58">
            <v>0</v>
          </cell>
          <cell r="S58" t="str">
            <v>520421</v>
          </cell>
          <cell r="T58">
            <v>0</v>
          </cell>
          <cell r="U58" t="str">
            <v>42111</v>
          </cell>
          <cell r="V58">
            <v>-1000000</v>
          </cell>
          <cell r="W58" t="str">
            <v>42011</v>
          </cell>
          <cell r="X58">
            <v>1000000</v>
          </cell>
        </row>
        <row r="59">
          <cell r="A59" t="str">
            <v>BES - Sede</v>
          </cell>
          <cell r="Q59">
            <v>0</v>
          </cell>
          <cell r="R59">
            <v>0</v>
          </cell>
          <cell r="S59" t="str">
            <v>520421</v>
          </cell>
          <cell r="T59">
            <v>0</v>
          </cell>
          <cell r="U59" t="str">
            <v>42111</v>
          </cell>
          <cell r="V59">
            <v>-1000000</v>
          </cell>
          <cell r="W59" t="str">
            <v>42011</v>
          </cell>
          <cell r="X59">
            <v>1000000</v>
          </cell>
        </row>
        <row r="60">
          <cell r="A60" t="str">
            <v>BES - Sede</v>
          </cell>
          <cell r="Q60">
            <v>0</v>
          </cell>
          <cell r="R60">
            <v>0</v>
          </cell>
          <cell r="S60" t="str">
            <v>520421</v>
          </cell>
          <cell r="T60">
            <v>1261</v>
          </cell>
          <cell r="U60">
            <v>0</v>
          </cell>
          <cell r="V60">
            <v>0</v>
          </cell>
          <cell r="W60" t="str">
            <v>42011</v>
          </cell>
          <cell r="X60">
            <v>117116</v>
          </cell>
        </row>
        <row r="61">
          <cell r="A61" t="str">
            <v>BES - Sede</v>
          </cell>
          <cell r="Q61">
            <v>0</v>
          </cell>
          <cell r="R61">
            <v>0</v>
          </cell>
          <cell r="S61" t="str">
            <v>520421</v>
          </cell>
          <cell r="T61">
            <v>1007</v>
          </cell>
          <cell r="U61">
            <v>0</v>
          </cell>
          <cell r="V61">
            <v>0</v>
          </cell>
          <cell r="W61" t="str">
            <v>42011</v>
          </cell>
          <cell r="X61">
            <v>129086</v>
          </cell>
        </row>
        <row r="62">
          <cell r="A62" t="str">
            <v>BES - Sede</v>
          </cell>
          <cell r="Q62">
            <v>0</v>
          </cell>
          <cell r="R62">
            <v>0</v>
          </cell>
          <cell r="S62" t="str">
            <v>520421</v>
          </cell>
          <cell r="T62">
            <v>0</v>
          </cell>
          <cell r="U62" t="str">
            <v>42111</v>
          </cell>
          <cell r="V62">
            <v>-1500000</v>
          </cell>
          <cell r="W62" t="str">
            <v>42011</v>
          </cell>
          <cell r="X62">
            <v>1500000</v>
          </cell>
        </row>
        <row r="63">
          <cell r="A63" t="str">
            <v>BES - Sede</v>
          </cell>
          <cell r="Q63">
            <v>0</v>
          </cell>
          <cell r="R63">
            <v>0</v>
          </cell>
          <cell r="S63" t="str">
            <v>520421</v>
          </cell>
          <cell r="T63">
            <v>1562</v>
          </cell>
          <cell r="U63">
            <v>0</v>
          </cell>
          <cell r="V63">
            <v>0</v>
          </cell>
          <cell r="W63" t="str">
            <v>42011</v>
          </cell>
          <cell r="X63">
            <v>66021</v>
          </cell>
        </row>
        <row r="64">
          <cell r="A64" t="str">
            <v>BES - Sede</v>
          </cell>
          <cell r="Q64">
            <v>0</v>
          </cell>
          <cell r="R64">
            <v>0</v>
          </cell>
          <cell r="S64" t="str">
            <v>520421</v>
          </cell>
          <cell r="T64">
            <v>921</v>
          </cell>
          <cell r="U64">
            <v>0</v>
          </cell>
          <cell r="V64">
            <v>0</v>
          </cell>
          <cell r="W64" t="str">
            <v>42011</v>
          </cell>
          <cell r="X64">
            <v>49982</v>
          </cell>
        </row>
        <row r="65">
          <cell r="A65" t="str">
            <v>BES - Sede</v>
          </cell>
          <cell r="Q65">
            <v>0</v>
          </cell>
          <cell r="R65">
            <v>0</v>
          </cell>
          <cell r="S65" t="str">
            <v>520421</v>
          </cell>
          <cell r="T65">
            <v>39475</v>
          </cell>
          <cell r="U65">
            <v>0</v>
          </cell>
          <cell r="V65">
            <v>0</v>
          </cell>
          <cell r="W65" t="str">
            <v>42011</v>
          </cell>
          <cell r="X65">
            <v>746651</v>
          </cell>
        </row>
        <row r="66">
          <cell r="A66" t="str">
            <v>BES - Sede</v>
          </cell>
          <cell r="Q66" t="str">
            <v>429</v>
          </cell>
          <cell r="R66">
            <v>-4476</v>
          </cell>
          <cell r="S66" t="str">
            <v>520421</v>
          </cell>
          <cell r="T66">
            <v>16213</v>
          </cell>
          <cell r="U66" t="str">
            <v>42111</v>
          </cell>
          <cell r="V66">
            <v>-18824</v>
          </cell>
          <cell r="W66" t="str">
            <v>42011</v>
          </cell>
          <cell r="X66">
            <v>495331</v>
          </cell>
        </row>
        <row r="67">
          <cell r="A67" t="str">
            <v>BES - Sede</v>
          </cell>
          <cell r="Q67">
            <v>0</v>
          </cell>
          <cell r="R67">
            <v>0</v>
          </cell>
          <cell r="S67">
            <v>0</v>
          </cell>
          <cell r="T67">
            <v>0</v>
          </cell>
          <cell r="U67">
            <v>0</v>
          </cell>
          <cell r="V67">
            <v>0</v>
          </cell>
          <cell r="W67" t="str">
            <v>560</v>
          </cell>
          <cell r="X67">
            <v>801</v>
          </cell>
        </row>
        <row r="68">
          <cell r="A68" t="str">
            <v>BES - Sede</v>
          </cell>
          <cell r="Q68">
            <v>0</v>
          </cell>
          <cell r="R68">
            <v>0</v>
          </cell>
          <cell r="S68">
            <v>0</v>
          </cell>
          <cell r="T68">
            <v>0</v>
          </cell>
          <cell r="U68" t="str">
            <v>578</v>
          </cell>
          <cell r="V68">
            <v>-78</v>
          </cell>
          <cell r="W68" t="str">
            <v>578</v>
          </cell>
          <cell r="X68">
            <v>26295</v>
          </cell>
        </row>
        <row r="69">
          <cell r="A69" t="str">
            <v>BES - Sede</v>
          </cell>
          <cell r="Q69">
            <v>0</v>
          </cell>
          <cell r="R69">
            <v>0</v>
          </cell>
          <cell r="S69">
            <v>0</v>
          </cell>
          <cell r="T69">
            <v>0</v>
          </cell>
          <cell r="U69">
            <v>0</v>
          </cell>
          <cell r="V69">
            <v>0</v>
          </cell>
          <cell r="W69" t="str">
            <v>578</v>
          </cell>
          <cell r="X69">
            <v>3007</v>
          </cell>
        </row>
        <row r="70">
          <cell r="A70" t="str">
            <v>BESCAY</v>
          </cell>
          <cell r="Q70">
            <v>0</v>
          </cell>
          <cell r="R70">
            <v>0</v>
          </cell>
          <cell r="S70" t="str">
            <v>520421</v>
          </cell>
          <cell r="T70">
            <v>4624</v>
          </cell>
          <cell r="U70" t="str">
            <v>42111</v>
          </cell>
          <cell r="V70">
            <v>0</v>
          </cell>
          <cell r="W70" t="str">
            <v>42011</v>
          </cell>
          <cell r="X70">
            <v>75033</v>
          </cell>
        </row>
        <row r="71">
          <cell r="A71" t="str">
            <v>BESCAY</v>
          </cell>
          <cell r="Q71">
            <v>0</v>
          </cell>
          <cell r="R71">
            <v>0</v>
          </cell>
          <cell r="S71" t="str">
            <v>520421</v>
          </cell>
          <cell r="T71">
            <v>916</v>
          </cell>
          <cell r="U71" t="str">
            <v>42111</v>
          </cell>
          <cell r="V71">
            <v>0</v>
          </cell>
          <cell r="W71" t="str">
            <v>42011</v>
          </cell>
          <cell r="X71">
            <v>75909</v>
          </cell>
        </row>
        <row r="72">
          <cell r="A72" t="str">
            <v>BESCAY</v>
          </cell>
          <cell r="Q72">
            <v>0</v>
          </cell>
          <cell r="R72">
            <v>0</v>
          </cell>
          <cell r="S72" t="str">
            <v>520421</v>
          </cell>
          <cell r="T72">
            <v>482</v>
          </cell>
          <cell r="U72" t="str">
            <v>42111</v>
          </cell>
          <cell r="V72">
            <v>0</v>
          </cell>
          <cell r="W72" t="str">
            <v>42011</v>
          </cell>
          <cell r="X72">
            <v>47117</v>
          </cell>
        </row>
        <row r="73">
          <cell r="A73" t="str">
            <v>BESCAY</v>
          </cell>
          <cell r="Q73">
            <v>0</v>
          </cell>
          <cell r="R73">
            <v>0</v>
          </cell>
          <cell r="S73" t="str">
            <v>5206</v>
          </cell>
          <cell r="T73">
            <v>109</v>
          </cell>
          <cell r="U73">
            <v>0</v>
          </cell>
          <cell r="V73">
            <v>0</v>
          </cell>
          <cell r="W73" t="str">
            <v>4801</v>
          </cell>
          <cell r="X73">
            <v>23495</v>
          </cell>
        </row>
        <row r="74">
          <cell r="A74" t="str">
            <v>BESCAY</v>
          </cell>
          <cell r="Q74">
            <v>0</v>
          </cell>
          <cell r="R74">
            <v>0</v>
          </cell>
          <cell r="S74" t="str">
            <v>5206</v>
          </cell>
          <cell r="T74">
            <v>468</v>
          </cell>
          <cell r="U74">
            <v>0</v>
          </cell>
          <cell r="V74">
            <v>0</v>
          </cell>
          <cell r="W74" t="str">
            <v>4801</v>
          </cell>
          <cell r="X74">
            <v>19582</v>
          </cell>
        </row>
        <row r="75">
          <cell r="A75" t="str">
            <v>BESCAY</v>
          </cell>
          <cell r="Q75">
            <v>0</v>
          </cell>
          <cell r="R75">
            <v>0</v>
          </cell>
          <cell r="S75" t="str">
            <v>5206</v>
          </cell>
          <cell r="T75">
            <v>165</v>
          </cell>
          <cell r="U75">
            <v>0</v>
          </cell>
          <cell r="V75">
            <v>0</v>
          </cell>
          <cell r="W75" t="str">
            <v>4801</v>
          </cell>
          <cell r="X75">
            <v>20000</v>
          </cell>
        </row>
        <row r="76">
          <cell r="A76" t="str">
            <v>BESLUX</v>
          </cell>
          <cell r="Q76">
            <v>0</v>
          </cell>
          <cell r="R76">
            <v>0</v>
          </cell>
          <cell r="S76" t="str">
            <v>520421</v>
          </cell>
          <cell r="T76">
            <v>371</v>
          </cell>
          <cell r="U76">
            <v>0</v>
          </cell>
          <cell r="V76">
            <v>0</v>
          </cell>
          <cell r="W76" t="str">
            <v>42011</v>
          </cell>
          <cell r="X76">
            <v>20390</v>
          </cell>
        </row>
        <row r="77">
          <cell r="A77" t="str">
            <v>BESLUX</v>
          </cell>
          <cell r="Q77">
            <v>0</v>
          </cell>
          <cell r="R77">
            <v>0</v>
          </cell>
          <cell r="S77" t="str">
            <v>520421</v>
          </cell>
          <cell r="T77">
            <v>1234</v>
          </cell>
          <cell r="U77">
            <v>0</v>
          </cell>
          <cell r="V77">
            <v>0</v>
          </cell>
          <cell r="W77" t="str">
            <v>42011</v>
          </cell>
          <cell r="X77">
            <v>89492</v>
          </cell>
        </row>
        <row r="78">
          <cell r="A78" t="str">
            <v>BESLUX</v>
          </cell>
          <cell r="Q78">
            <v>0</v>
          </cell>
          <cell r="R78">
            <v>0</v>
          </cell>
          <cell r="S78" t="str">
            <v>520421</v>
          </cell>
          <cell r="T78">
            <v>3922</v>
          </cell>
          <cell r="U78">
            <v>0</v>
          </cell>
          <cell r="V78">
            <v>0</v>
          </cell>
          <cell r="W78" t="str">
            <v>42011</v>
          </cell>
          <cell r="X78">
            <v>79615</v>
          </cell>
        </row>
        <row r="79">
          <cell r="A79" t="str">
            <v>BESLUX</v>
          </cell>
          <cell r="Q79">
            <v>0</v>
          </cell>
          <cell r="R79">
            <v>0</v>
          </cell>
          <cell r="S79" t="str">
            <v>520421</v>
          </cell>
          <cell r="T79">
            <v>3617</v>
          </cell>
          <cell r="U79">
            <v>0</v>
          </cell>
          <cell r="V79">
            <v>0</v>
          </cell>
          <cell r="W79" t="str">
            <v>42011</v>
          </cell>
          <cell r="X79">
            <v>85335</v>
          </cell>
        </row>
        <row r="80">
          <cell r="A80" t="str">
            <v>BESLUX</v>
          </cell>
          <cell r="Q80">
            <v>0</v>
          </cell>
          <cell r="R80">
            <v>0</v>
          </cell>
          <cell r="S80" t="str">
            <v>520421</v>
          </cell>
          <cell r="T80">
            <v>3238</v>
          </cell>
          <cell r="U80">
            <v>0</v>
          </cell>
          <cell r="V80">
            <v>0</v>
          </cell>
          <cell r="W80" t="str">
            <v>42011</v>
          </cell>
          <cell r="X80">
            <v>86500</v>
          </cell>
        </row>
        <row r="81">
          <cell r="A81" t="str">
            <v>BESLUX</v>
          </cell>
          <cell r="Q81">
            <v>0</v>
          </cell>
          <cell r="R81">
            <v>0</v>
          </cell>
          <cell r="S81" t="str">
            <v>520421</v>
          </cell>
          <cell r="T81">
            <v>2815</v>
          </cell>
          <cell r="U81">
            <v>0</v>
          </cell>
          <cell r="V81">
            <v>0</v>
          </cell>
          <cell r="W81" t="str">
            <v>42011</v>
          </cell>
          <cell r="X81">
            <v>88325</v>
          </cell>
        </row>
        <row r="82">
          <cell r="A82" t="str">
            <v>BESFIN</v>
          </cell>
          <cell r="Q82">
            <v>0</v>
          </cell>
          <cell r="R82">
            <v>0</v>
          </cell>
          <cell r="S82" t="str">
            <v>5206</v>
          </cell>
          <cell r="T82">
            <v>108</v>
          </cell>
          <cell r="U82" t="str">
            <v>48001</v>
          </cell>
          <cell r="V82">
            <v>-40</v>
          </cell>
          <cell r="W82" t="str">
            <v>48000</v>
          </cell>
          <cell r="X82">
            <v>23535</v>
          </cell>
        </row>
        <row r="83">
          <cell r="A83" t="str">
            <v>BESFIN</v>
          </cell>
          <cell r="Q83">
            <v>0</v>
          </cell>
          <cell r="R83">
            <v>0</v>
          </cell>
          <cell r="S83" t="str">
            <v>5206</v>
          </cell>
          <cell r="T83">
            <v>381</v>
          </cell>
          <cell r="U83" t="str">
            <v>48001</v>
          </cell>
          <cell r="V83">
            <v>0</v>
          </cell>
          <cell r="W83" t="str">
            <v>48000</v>
          </cell>
          <cell r="X83">
            <v>19247</v>
          </cell>
        </row>
        <row r="84">
          <cell r="A84" t="str">
            <v>BESFIN</v>
          </cell>
          <cell r="Q84">
            <v>0</v>
          </cell>
          <cell r="R84">
            <v>0</v>
          </cell>
          <cell r="S84" t="str">
            <v>5206</v>
          </cell>
          <cell r="T84">
            <v>169</v>
          </cell>
          <cell r="U84" t="str">
            <v>48001</v>
          </cell>
          <cell r="V84">
            <v>0</v>
          </cell>
          <cell r="W84" t="str">
            <v>48000</v>
          </cell>
          <cell r="X84">
            <v>20000</v>
          </cell>
        </row>
        <row r="85">
          <cell r="A85" t="str">
            <v>BESFIN</v>
          </cell>
          <cell r="Q85">
            <v>0</v>
          </cell>
          <cell r="R85">
            <v>0</v>
          </cell>
          <cell r="S85" t="str">
            <v>520421</v>
          </cell>
          <cell r="T85">
            <v>16</v>
          </cell>
          <cell r="U85" t="str">
            <v>42111</v>
          </cell>
          <cell r="V85">
            <v>0</v>
          </cell>
          <cell r="W85" t="str">
            <v>42011</v>
          </cell>
          <cell r="X85">
            <v>31735</v>
          </cell>
        </row>
        <row r="86">
          <cell r="A86" t="str">
            <v>BESFIN</v>
          </cell>
          <cell r="Q86">
            <v>0</v>
          </cell>
          <cell r="R86">
            <v>0</v>
          </cell>
          <cell r="S86" t="str">
            <v>520421</v>
          </cell>
          <cell r="T86">
            <v>93</v>
          </cell>
          <cell r="U86" t="str">
            <v>42111</v>
          </cell>
          <cell r="V86">
            <v>0</v>
          </cell>
          <cell r="W86" t="str">
            <v>42011</v>
          </cell>
          <cell r="X86">
            <v>100000</v>
          </cell>
        </row>
        <row r="87">
          <cell r="A87" t="str">
            <v>BESFIN</v>
          </cell>
          <cell r="Q87">
            <v>0</v>
          </cell>
          <cell r="R87">
            <v>0</v>
          </cell>
          <cell r="S87" t="str">
            <v>520421</v>
          </cell>
          <cell r="T87">
            <v>472</v>
          </cell>
          <cell r="U87" t="str">
            <v>42111</v>
          </cell>
          <cell r="V87">
            <v>0</v>
          </cell>
          <cell r="W87" t="str">
            <v>42011</v>
          </cell>
          <cell r="X87">
            <v>30546</v>
          </cell>
        </row>
        <row r="88">
          <cell r="A88" t="str">
            <v>BESFIN</v>
          </cell>
          <cell r="Q88">
            <v>0</v>
          </cell>
          <cell r="R88">
            <v>0</v>
          </cell>
          <cell r="S88" t="str">
            <v>520421</v>
          </cell>
          <cell r="T88">
            <v>371</v>
          </cell>
          <cell r="U88" t="str">
            <v>42111</v>
          </cell>
          <cell r="V88">
            <v>0</v>
          </cell>
          <cell r="W88" t="str">
            <v>42011</v>
          </cell>
          <cell r="X88">
            <v>24101</v>
          </cell>
        </row>
        <row r="89">
          <cell r="A89" t="str">
            <v>BESFIN</v>
          </cell>
          <cell r="Q89">
            <v>0</v>
          </cell>
          <cell r="R89">
            <v>0</v>
          </cell>
          <cell r="S89" t="str">
            <v>520421</v>
          </cell>
          <cell r="T89">
            <v>2711</v>
          </cell>
          <cell r="U89" t="str">
            <v>42111</v>
          </cell>
          <cell r="V89">
            <v>0</v>
          </cell>
          <cell r="W89" t="str">
            <v>42011</v>
          </cell>
          <cell r="X89">
            <v>31540</v>
          </cell>
        </row>
        <row r="90">
          <cell r="A90" t="str">
            <v>BESFIN</v>
          </cell>
          <cell r="Q90">
            <v>0</v>
          </cell>
          <cell r="R90">
            <v>0</v>
          </cell>
          <cell r="S90" t="str">
            <v>520421</v>
          </cell>
          <cell r="T90">
            <v>429</v>
          </cell>
          <cell r="U90" t="str">
            <v>42111</v>
          </cell>
          <cell r="V90">
            <v>0</v>
          </cell>
          <cell r="W90" t="str">
            <v>42011</v>
          </cell>
          <cell r="X90">
            <v>37006</v>
          </cell>
        </row>
        <row r="91">
          <cell r="A91" t="str">
            <v>BESFIN</v>
          </cell>
          <cell r="Q91">
            <v>0</v>
          </cell>
          <cell r="R91">
            <v>0</v>
          </cell>
          <cell r="S91" t="str">
            <v>520421</v>
          </cell>
          <cell r="T91">
            <v>345</v>
          </cell>
          <cell r="U91" t="str">
            <v>42111</v>
          </cell>
          <cell r="V91">
            <v>0</v>
          </cell>
          <cell r="W91" t="str">
            <v>42011</v>
          </cell>
          <cell r="X91">
            <v>29423</v>
          </cell>
        </row>
        <row r="92">
          <cell r="A92" t="str">
            <v>BESFIN</v>
          </cell>
          <cell r="Q92">
            <v>0</v>
          </cell>
          <cell r="R92">
            <v>0</v>
          </cell>
          <cell r="S92" t="str">
            <v>520421</v>
          </cell>
          <cell r="T92">
            <v>333</v>
          </cell>
          <cell r="U92" t="str">
            <v>42111</v>
          </cell>
          <cell r="V92">
            <v>0</v>
          </cell>
          <cell r="W92" t="str">
            <v>42011</v>
          </cell>
          <cell r="X92">
            <v>28587</v>
          </cell>
        </row>
        <row r="93">
          <cell r="A93" t="str">
            <v>BESFIN</v>
          </cell>
          <cell r="Q93">
            <v>0</v>
          </cell>
          <cell r="R93">
            <v>0</v>
          </cell>
          <cell r="S93" t="str">
            <v>520421</v>
          </cell>
          <cell r="T93">
            <v>288</v>
          </cell>
          <cell r="U93" t="str">
            <v>42111</v>
          </cell>
          <cell r="V93">
            <v>-4575</v>
          </cell>
          <cell r="W93" t="str">
            <v>42011</v>
          </cell>
          <cell r="X93">
            <v>9934</v>
          </cell>
        </row>
        <row r="94">
          <cell r="A94" t="str">
            <v>BESFIN</v>
          </cell>
          <cell r="Q94">
            <v>0</v>
          </cell>
          <cell r="R94">
            <v>0</v>
          </cell>
          <cell r="S94" t="str">
            <v>520421</v>
          </cell>
          <cell r="T94">
            <v>22</v>
          </cell>
          <cell r="U94" t="str">
            <v>42111</v>
          </cell>
          <cell r="V94">
            <v>0</v>
          </cell>
          <cell r="W94" t="str">
            <v>42011</v>
          </cell>
          <cell r="X94">
            <v>338</v>
          </cell>
        </row>
        <row r="95">
          <cell r="A95" t="str">
            <v>BESFIN</v>
          </cell>
          <cell r="Q95">
            <v>0</v>
          </cell>
          <cell r="R95">
            <v>0</v>
          </cell>
          <cell r="S95" t="str">
            <v>52049</v>
          </cell>
          <cell r="T95">
            <v>3725</v>
          </cell>
          <cell r="U95" t="str">
            <v>4218</v>
          </cell>
          <cell r="V95">
            <v>0</v>
          </cell>
          <cell r="W95" t="str">
            <v>4208</v>
          </cell>
          <cell r="X95">
            <v>314741</v>
          </cell>
        </row>
        <row r="96">
          <cell r="A96" t="str">
            <v>BESFIN</v>
          </cell>
          <cell r="Q96">
            <v>0</v>
          </cell>
          <cell r="R96">
            <v>0</v>
          </cell>
          <cell r="S96" t="str">
            <v>52049</v>
          </cell>
          <cell r="T96">
            <v>140</v>
          </cell>
          <cell r="U96" t="str">
            <v>4218</v>
          </cell>
          <cell r="V96">
            <v>-500</v>
          </cell>
          <cell r="W96" t="str">
            <v>4208</v>
          </cell>
          <cell r="X96">
            <v>10668</v>
          </cell>
        </row>
        <row r="97">
          <cell r="A97" t="str">
            <v>BESFIN</v>
          </cell>
          <cell r="Q97">
            <v>0</v>
          </cell>
          <cell r="R97">
            <v>0</v>
          </cell>
          <cell r="S97" t="str">
            <v>520421</v>
          </cell>
          <cell r="T97">
            <v>7414</v>
          </cell>
          <cell r="U97" t="str">
            <v>42111</v>
          </cell>
          <cell r="V97">
            <v>0</v>
          </cell>
          <cell r="W97" t="str">
            <v>42011</v>
          </cell>
          <cell r="X97">
            <v>168250</v>
          </cell>
        </row>
        <row r="98">
          <cell r="A98" t="str">
            <v>BESFIN</v>
          </cell>
          <cell r="Q98">
            <v>0</v>
          </cell>
          <cell r="R98">
            <v>0</v>
          </cell>
          <cell r="S98" t="str">
            <v>520421</v>
          </cell>
          <cell r="T98">
            <v>178</v>
          </cell>
          <cell r="U98" t="str">
            <v>42111</v>
          </cell>
          <cell r="V98">
            <v>-400</v>
          </cell>
          <cell r="W98" t="str">
            <v>42011</v>
          </cell>
          <cell r="X98">
            <v>7800</v>
          </cell>
        </row>
        <row r="99">
          <cell r="A99" t="str">
            <v>BESFIN</v>
          </cell>
          <cell r="Q99">
            <v>0</v>
          </cell>
          <cell r="R99">
            <v>0</v>
          </cell>
          <cell r="S99" t="str">
            <v>520421</v>
          </cell>
          <cell r="T99">
            <v>1283</v>
          </cell>
          <cell r="U99" t="str">
            <v>42111</v>
          </cell>
          <cell r="V99">
            <v>0</v>
          </cell>
          <cell r="W99" t="str">
            <v>42011</v>
          </cell>
          <cell r="X99">
            <v>50692</v>
          </cell>
        </row>
        <row r="100">
          <cell r="A100" t="str">
            <v>BESFIN</v>
          </cell>
          <cell r="Q100">
            <v>0</v>
          </cell>
          <cell r="R100">
            <v>0</v>
          </cell>
          <cell r="S100" t="str">
            <v>520421</v>
          </cell>
          <cell r="T100">
            <v>3188</v>
          </cell>
          <cell r="U100" t="str">
            <v>42111</v>
          </cell>
          <cell r="V100">
            <v>0</v>
          </cell>
          <cell r="W100" t="str">
            <v>42011</v>
          </cell>
          <cell r="X100">
            <v>69161</v>
          </cell>
        </row>
        <row r="101">
          <cell r="A101" t="str">
            <v>BESFIN</v>
          </cell>
          <cell r="Q101">
            <v>0</v>
          </cell>
          <cell r="R101">
            <v>0</v>
          </cell>
          <cell r="S101" t="str">
            <v>520421</v>
          </cell>
          <cell r="T101">
            <v>1161</v>
          </cell>
          <cell r="U101" t="str">
            <v>42111</v>
          </cell>
          <cell r="V101">
            <v>0</v>
          </cell>
          <cell r="W101" t="str">
            <v>42011</v>
          </cell>
          <cell r="X101">
            <v>28171</v>
          </cell>
        </row>
        <row r="102">
          <cell r="A102" t="str">
            <v>BESFIN</v>
          </cell>
          <cell r="Q102" t="str">
            <v>429</v>
          </cell>
          <cell r="R102">
            <v>185</v>
          </cell>
          <cell r="S102" t="str">
            <v>520421</v>
          </cell>
          <cell r="T102">
            <v>40</v>
          </cell>
          <cell r="U102" t="str">
            <v>42111</v>
          </cell>
          <cell r="V102">
            <v>-650</v>
          </cell>
          <cell r="W102" t="str">
            <v>42011</v>
          </cell>
          <cell r="X102">
            <v>6797</v>
          </cell>
        </row>
        <row r="103">
          <cell r="A103" t="str">
            <v>BESFIN</v>
          </cell>
          <cell r="Q103" t="str">
            <v>429</v>
          </cell>
          <cell r="R103">
            <v>180</v>
          </cell>
          <cell r="S103" t="str">
            <v>520421</v>
          </cell>
          <cell r="T103">
            <v>39</v>
          </cell>
          <cell r="U103" t="str">
            <v>42111</v>
          </cell>
          <cell r="V103">
            <v>-800</v>
          </cell>
          <cell r="W103" t="str">
            <v>42011</v>
          </cell>
          <cell r="X103">
            <v>6798</v>
          </cell>
        </row>
        <row r="104">
          <cell r="A104" t="str">
            <v>BESFIN</v>
          </cell>
          <cell r="Q104" t="str">
            <v>429</v>
          </cell>
          <cell r="R104">
            <v>192</v>
          </cell>
          <cell r="S104" t="str">
            <v>520421</v>
          </cell>
          <cell r="T104">
            <v>41</v>
          </cell>
          <cell r="U104" t="str">
            <v>42111</v>
          </cell>
          <cell r="V104">
            <v>-400</v>
          </cell>
          <cell r="W104" t="str">
            <v>42011</v>
          </cell>
          <cell r="X104">
            <v>6798</v>
          </cell>
        </row>
        <row r="105">
          <cell r="A105" t="str">
            <v>BESFIN</v>
          </cell>
          <cell r="Q105" t="str">
            <v>429</v>
          </cell>
          <cell r="R105">
            <v>196</v>
          </cell>
          <cell r="S105" t="str">
            <v>520421</v>
          </cell>
          <cell r="T105">
            <v>42</v>
          </cell>
          <cell r="U105" t="str">
            <v>42111</v>
          </cell>
          <cell r="V105">
            <v>-250</v>
          </cell>
          <cell r="W105" t="str">
            <v>42011</v>
          </cell>
          <cell r="X105">
            <v>6798</v>
          </cell>
        </row>
        <row r="106">
          <cell r="A106" t="str">
            <v>BESFIN</v>
          </cell>
          <cell r="Q106" t="str">
            <v>429</v>
          </cell>
          <cell r="R106">
            <v>190</v>
          </cell>
          <cell r="S106" t="str">
            <v>520421</v>
          </cell>
          <cell r="T106">
            <v>41</v>
          </cell>
          <cell r="U106" t="str">
            <v>42111</v>
          </cell>
          <cell r="V106">
            <v>-450</v>
          </cell>
          <cell r="W106" t="str">
            <v>42011</v>
          </cell>
          <cell r="X106">
            <v>6799</v>
          </cell>
        </row>
        <row r="107">
          <cell r="A107" t="str">
            <v>BESFIN</v>
          </cell>
          <cell r="Q107">
            <v>0</v>
          </cell>
          <cell r="R107">
            <v>0</v>
          </cell>
          <cell r="S107" t="str">
            <v>520421</v>
          </cell>
          <cell r="T107">
            <v>59</v>
          </cell>
          <cell r="U107" t="str">
            <v>42111</v>
          </cell>
          <cell r="V107">
            <v>-700</v>
          </cell>
          <cell r="W107" t="str">
            <v>42011</v>
          </cell>
          <cell r="X107">
            <v>8931</v>
          </cell>
        </row>
        <row r="108">
          <cell r="A108" t="str">
            <v>BESFIN</v>
          </cell>
          <cell r="Q108">
            <v>0</v>
          </cell>
          <cell r="R108">
            <v>0</v>
          </cell>
          <cell r="S108" t="str">
            <v>520421</v>
          </cell>
          <cell r="T108">
            <v>55</v>
          </cell>
          <cell r="U108" t="str">
            <v>42111</v>
          </cell>
          <cell r="V108">
            <v>-1250</v>
          </cell>
          <cell r="W108" t="str">
            <v>42011</v>
          </cell>
          <cell r="X108">
            <v>8904</v>
          </cell>
        </row>
        <row r="109">
          <cell r="A109" t="str">
            <v>BESFIN</v>
          </cell>
          <cell r="Q109">
            <v>0</v>
          </cell>
          <cell r="R109">
            <v>0</v>
          </cell>
          <cell r="S109" t="str">
            <v>520421</v>
          </cell>
          <cell r="T109">
            <v>64</v>
          </cell>
          <cell r="U109" t="str">
            <v>42111</v>
          </cell>
          <cell r="V109">
            <v>0</v>
          </cell>
          <cell r="W109" t="str">
            <v>42011</v>
          </cell>
          <cell r="X109">
            <v>8965</v>
          </cell>
        </row>
        <row r="110">
          <cell r="A110" t="str">
            <v>BESFIN</v>
          </cell>
          <cell r="Q110">
            <v>0</v>
          </cell>
          <cell r="R110">
            <v>0</v>
          </cell>
          <cell r="S110" t="str">
            <v>520421</v>
          </cell>
          <cell r="T110">
            <v>64</v>
          </cell>
          <cell r="U110" t="str">
            <v>42111</v>
          </cell>
          <cell r="V110">
            <v>0</v>
          </cell>
          <cell r="W110" t="str">
            <v>42011</v>
          </cell>
          <cell r="X110">
            <v>8965</v>
          </cell>
        </row>
        <row r="111">
          <cell r="A111" t="str">
            <v>BESFIN</v>
          </cell>
          <cell r="Q111">
            <v>0</v>
          </cell>
          <cell r="R111">
            <v>0</v>
          </cell>
          <cell r="S111" t="str">
            <v>520421</v>
          </cell>
          <cell r="T111">
            <v>64</v>
          </cell>
          <cell r="U111" t="str">
            <v>42111</v>
          </cell>
          <cell r="V111">
            <v>0</v>
          </cell>
          <cell r="W111" t="str">
            <v>42011</v>
          </cell>
          <cell r="X111">
            <v>8965</v>
          </cell>
        </row>
        <row r="112">
          <cell r="A112" t="str">
            <v>BESFIN</v>
          </cell>
          <cell r="Q112">
            <v>0</v>
          </cell>
          <cell r="R112">
            <v>0</v>
          </cell>
          <cell r="S112" t="str">
            <v>520421</v>
          </cell>
          <cell r="T112">
            <v>13</v>
          </cell>
          <cell r="U112" t="str">
            <v>42111</v>
          </cell>
          <cell r="V112">
            <v>-1250</v>
          </cell>
          <cell r="W112" t="str">
            <v>42011</v>
          </cell>
          <cell r="X112">
            <v>10396</v>
          </cell>
        </row>
        <row r="113">
          <cell r="A113" t="str">
            <v>BESFIN</v>
          </cell>
          <cell r="Q113">
            <v>0</v>
          </cell>
          <cell r="R113">
            <v>0</v>
          </cell>
          <cell r="S113" t="str">
            <v>520421</v>
          </cell>
          <cell r="T113">
            <v>13</v>
          </cell>
          <cell r="U113" t="str">
            <v>42111</v>
          </cell>
          <cell r="V113">
            <v>-1200</v>
          </cell>
          <cell r="W113" t="str">
            <v>42011</v>
          </cell>
          <cell r="X113">
            <v>10398</v>
          </cell>
        </row>
        <row r="114">
          <cell r="A114" t="str">
            <v>BESFIN</v>
          </cell>
          <cell r="Q114">
            <v>0</v>
          </cell>
          <cell r="R114">
            <v>0</v>
          </cell>
          <cell r="S114" t="str">
            <v>520421</v>
          </cell>
          <cell r="T114">
            <v>15</v>
          </cell>
          <cell r="U114" t="str">
            <v>42111</v>
          </cell>
          <cell r="V114">
            <v>0</v>
          </cell>
          <cell r="W114" t="str">
            <v>42011</v>
          </cell>
          <cell r="X114">
            <v>10454</v>
          </cell>
        </row>
        <row r="115">
          <cell r="A115" t="str">
            <v>BESFIN</v>
          </cell>
          <cell r="Q115">
            <v>0</v>
          </cell>
          <cell r="R115">
            <v>0</v>
          </cell>
          <cell r="S115" t="str">
            <v>520421</v>
          </cell>
          <cell r="T115">
            <v>15</v>
          </cell>
          <cell r="U115" t="str">
            <v>42111</v>
          </cell>
          <cell r="V115">
            <v>0</v>
          </cell>
          <cell r="W115" t="str">
            <v>42011</v>
          </cell>
          <cell r="X115">
            <v>10454</v>
          </cell>
        </row>
        <row r="116">
          <cell r="A116" t="str">
            <v>BESFIN</v>
          </cell>
          <cell r="Q116">
            <v>0</v>
          </cell>
          <cell r="R116">
            <v>0</v>
          </cell>
          <cell r="S116" t="str">
            <v>520421</v>
          </cell>
          <cell r="T116">
            <v>15</v>
          </cell>
          <cell r="U116" t="str">
            <v>42111</v>
          </cell>
          <cell r="V116">
            <v>0</v>
          </cell>
          <cell r="W116" t="str">
            <v>42011</v>
          </cell>
          <cell r="X116">
            <v>10454</v>
          </cell>
        </row>
        <row r="117">
          <cell r="A117" t="str">
            <v>GBESI</v>
          </cell>
          <cell r="Q117" t="str">
            <v>429</v>
          </cell>
          <cell r="R117">
            <v>12</v>
          </cell>
          <cell r="S117" t="str">
            <v>52041</v>
          </cell>
          <cell r="T117">
            <v>7</v>
          </cell>
          <cell r="U117" t="str">
            <v>4210</v>
          </cell>
          <cell r="V117">
            <v>-98</v>
          </cell>
          <cell r="W117" t="str">
            <v>4200</v>
          </cell>
          <cell r="X117">
            <v>2283</v>
          </cell>
        </row>
        <row r="118">
          <cell r="A118" t="str">
            <v>GBESI</v>
          </cell>
          <cell r="Q118" t="str">
            <v>489</v>
          </cell>
          <cell r="R118">
            <v>0</v>
          </cell>
          <cell r="S118" t="str">
            <v>5206</v>
          </cell>
          <cell r="T118">
            <v>0</v>
          </cell>
          <cell r="U118" t="str">
            <v>48001</v>
          </cell>
          <cell r="V118">
            <v>-60000</v>
          </cell>
          <cell r="W118" t="str">
            <v>48000</v>
          </cell>
          <cell r="X118">
            <v>60000</v>
          </cell>
        </row>
        <row r="119">
          <cell r="A119" t="str">
            <v>GBESI</v>
          </cell>
          <cell r="Q119" t="str">
            <v>489</v>
          </cell>
          <cell r="R119">
            <v>54</v>
          </cell>
          <cell r="S119" t="str">
            <v>5206</v>
          </cell>
          <cell r="T119">
            <v>0</v>
          </cell>
          <cell r="U119" t="str">
            <v>48001</v>
          </cell>
          <cell r="V119">
            <v>0</v>
          </cell>
          <cell r="W119" t="str">
            <v>48000</v>
          </cell>
          <cell r="X119">
            <v>214</v>
          </cell>
        </row>
        <row r="120">
          <cell r="A120" t="str">
            <v>GBESI</v>
          </cell>
          <cell r="Q120" t="str">
            <v>429</v>
          </cell>
          <cell r="R120">
            <v>-13</v>
          </cell>
          <cell r="S120"/>
          <cell r="T120">
            <v>0</v>
          </cell>
          <cell r="U120" t="str">
            <v>42112</v>
          </cell>
          <cell r="V120">
            <v>0</v>
          </cell>
          <cell r="W120" t="str">
            <v>42012</v>
          </cell>
          <cell r="X120">
            <v>1875</v>
          </cell>
        </row>
        <row r="121">
          <cell r="A121" t="str">
            <v>GBESI</v>
          </cell>
          <cell r="Q121" t="str">
            <v>429</v>
          </cell>
          <cell r="R121">
            <v>32</v>
          </cell>
          <cell r="S121"/>
          <cell r="T121">
            <v>0</v>
          </cell>
          <cell r="U121" t="str">
            <v>42112</v>
          </cell>
          <cell r="V121">
            <v>-255</v>
          </cell>
          <cell r="W121" t="str">
            <v>42012</v>
          </cell>
          <cell r="X121">
            <v>3750</v>
          </cell>
        </row>
        <row r="122">
          <cell r="A122" t="str">
            <v>GBESI</v>
          </cell>
          <cell r="Q122"/>
          <cell r="R122">
            <v>0</v>
          </cell>
          <cell r="S122" t="str">
            <v>520422</v>
          </cell>
          <cell r="T122">
            <v>0</v>
          </cell>
          <cell r="U122" t="str">
            <v>42112</v>
          </cell>
          <cell r="V122">
            <v>-300000</v>
          </cell>
          <cell r="W122" t="str">
            <v>42012</v>
          </cell>
          <cell r="X122">
            <v>300000</v>
          </cell>
        </row>
        <row r="123">
          <cell r="A123" t="str">
            <v>GBESI</v>
          </cell>
          <cell r="Q123" t="str">
            <v>429</v>
          </cell>
          <cell r="R123">
            <v>-30</v>
          </cell>
          <cell r="S123"/>
          <cell r="T123">
            <v>0</v>
          </cell>
          <cell r="U123" t="str">
            <v>42112</v>
          </cell>
          <cell r="V123">
            <v>0</v>
          </cell>
          <cell r="W123" t="str">
            <v>42012</v>
          </cell>
          <cell r="X123">
            <v>2205</v>
          </cell>
        </row>
        <row r="124">
          <cell r="A124" t="str">
            <v>GBESI</v>
          </cell>
          <cell r="Q124" t="str">
            <v>429</v>
          </cell>
          <cell r="R124">
            <v>-347</v>
          </cell>
          <cell r="S124"/>
          <cell r="T124">
            <v>0</v>
          </cell>
          <cell r="U124" t="str">
            <v>42112</v>
          </cell>
          <cell r="V124">
            <v>0</v>
          </cell>
          <cell r="W124" t="str">
            <v>42012</v>
          </cell>
          <cell r="X124">
            <v>4916</v>
          </cell>
        </row>
        <row r="125">
          <cell r="A125" t="str">
            <v>GBESI</v>
          </cell>
          <cell r="Q125" t="str">
            <v>429</v>
          </cell>
          <cell r="R125">
            <v>0</v>
          </cell>
          <cell r="S125" t="str">
            <v>520422</v>
          </cell>
          <cell r="T125">
            <v>0</v>
          </cell>
          <cell r="U125" t="str">
            <v>42112</v>
          </cell>
          <cell r="V125">
            <v>-250000</v>
          </cell>
          <cell r="W125" t="str">
            <v>42012</v>
          </cell>
          <cell r="X125">
            <v>250000</v>
          </cell>
        </row>
        <row r="126">
          <cell r="A126" t="str">
            <v>GBESI</v>
          </cell>
          <cell r="Q126" t="str">
            <v>429</v>
          </cell>
          <cell r="R126">
            <v>687</v>
          </cell>
          <cell r="S126"/>
          <cell r="T126">
            <v>0</v>
          </cell>
          <cell r="U126" t="str">
            <v>42112</v>
          </cell>
          <cell r="V126">
            <v>0</v>
          </cell>
          <cell r="W126" t="str">
            <v>42012</v>
          </cell>
          <cell r="X126">
            <v>3362</v>
          </cell>
        </row>
        <row r="127">
          <cell r="A127" t="str">
            <v>GBESI</v>
          </cell>
          <cell r="Q127" t="str">
            <v>429</v>
          </cell>
          <cell r="R127">
            <v>1367</v>
          </cell>
          <cell r="S127"/>
          <cell r="T127">
            <v>0</v>
          </cell>
          <cell r="U127" t="str">
            <v>42112</v>
          </cell>
          <cell r="V127">
            <v>0</v>
          </cell>
          <cell r="W127" t="str">
            <v>42012</v>
          </cell>
          <cell r="X127">
            <v>11575</v>
          </cell>
        </row>
        <row r="128">
          <cell r="A128" t="str">
            <v>GBESI</v>
          </cell>
          <cell r="Q128" t="str">
            <v>429</v>
          </cell>
          <cell r="R128">
            <v>259</v>
          </cell>
          <cell r="S128" t="str">
            <v>520421</v>
          </cell>
          <cell r="T128">
            <v>71</v>
          </cell>
          <cell r="U128" t="str">
            <v>42111</v>
          </cell>
          <cell r="V128">
            <v>-150</v>
          </cell>
          <cell r="W128" t="str">
            <v>42011</v>
          </cell>
          <cell r="X128">
            <v>3247</v>
          </cell>
        </row>
        <row r="129">
          <cell r="A129" t="str">
            <v>GBESI</v>
          </cell>
          <cell r="Q129" t="str">
            <v>429</v>
          </cell>
          <cell r="R129">
            <v>111</v>
          </cell>
          <cell r="S129" t="str">
            <v>520421</v>
          </cell>
          <cell r="T129">
            <v>0</v>
          </cell>
          <cell r="U129" t="str">
            <v>42111</v>
          </cell>
          <cell r="V129">
            <v>0</v>
          </cell>
          <cell r="W129" t="str">
            <v>42011</v>
          </cell>
          <cell r="X129">
            <v>736</v>
          </cell>
        </row>
        <row r="130">
          <cell r="A130" t="str">
            <v>GBESI</v>
          </cell>
          <cell r="Q130" t="str">
            <v>489</v>
          </cell>
          <cell r="R130">
            <v>0</v>
          </cell>
          <cell r="S130" t="str">
            <v>5206</v>
          </cell>
          <cell r="T130">
            <v>445</v>
          </cell>
          <cell r="U130" t="str">
            <v>48001</v>
          </cell>
          <cell r="V130">
            <v>0</v>
          </cell>
          <cell r="W130" t="str">
            <v>48000</v>
          </cell>
          <cell r="X130">
            <v>18089</v>
          </cell>
        </row>
        <row r="131">
          <cell r="A131" t="str">
            <v>GBESI</v>
          </cell>
          <cell r="Q131" t="str">
            <v>489</v>
          </cell>
          <cell r="R131">
            <v>0</v>
          </cell>
          <cell r="S131" t="str">
            <v>5206</v>
          </cell>
          <cell r="T131">
            <v>44</v>
          </cell>
          <cell r="U131" t="str">
            <v>48001</v>
          </cell>
          <cell r="V131">
            <v>0</v>
          </cell>
          <cell r="W131" t="str">
            <v>48000</v>
          </cell>
          <cell r="X131">
            <v>987</v>
          </cell>
        </row>
        <row r="132">
          <cell r="A132" t="str">
            <v>GBESI</v>
          </cell>
          <cell r="Q132" t="str">
            <v>489</v>
          </cell>
          <cell r="R132">
            <v>0</v>
          </cell>
          <cell r="S132" t="str">
            <v>5206</v>
          </cell>
          <cell r="T132">
            <v>44</v>
          </cell>
          <cell r="U132" t="str">
            <v>48001</v>
          </cell>
          <cell r="V132">
            <v>0</v>
          </cell>
          <cell r="W132" t="str">
            <v>48000</v>
          </cell>
          <cell r="X132">
            <v>8222</v>
          </cell>
        </row>
        <row r="133">
          <cell r="A133" t="str">
            <v>GBESI</v>
          </cell>
          <cell r="Q133" t="str">
            <v>489</v>
          </cell>
          <cell r="R133">
            <v>0</v>
          </cell>
          <cell r="S133" t="str">
            <v>5206</v>
          </cell>
          <cell r="T133">
            <v>268</v>
          </cell>
          <cell r="U133" t="str">
            <v>48001</v>
          </cell>
          <cell r="V133">
            <v>0</v>
          </cell>
          <cell r="W133" t="str">
            <v>48000</v>
          </cell>
          <cell r="X133">
            <v>658</v>
          </cell>
        </row>
        <row r="134">
          <cell r="A134" t="str">
            <v>GBESI</v>
          </cell>
          <cell r="Q134" t="str">
            <v>429</v>
          </cell>
          <cell r="R134">
            <v>4508</v>
          </cell>
          <cell r="S134" t="str">
            <v>520422</v>
          </cell>
          <cell r="T134">
            <v>254</v>
          </cell>
          <cell r="U134" t="str">
            <v>42112</v>
          </cell>
          <cell r="V134">
            <v>-8002</v>
          </cell>
          <cell r="W134" t="str">
            <v>42012</v>
          </cell>
          <cell r="X134">
            <v>280740</v>
          </cell>
        </row>
        <row r="135">
          <cell r="A135" t="str">
            <v>GBESI</v>
          </cell>
          <cell r="Q135" t="str">
            <v>429</v>
          </cell>
          <cell r="R135">
            <v>0</v>
          </cell>
          <cell r="S135" t="str">
            <v>52049</v>
          </cell>
          <cell r="T135">
            <v>32</v>
          </cell>
          <cell r="U135" t="str">
            <v>4218</v>
          </cell>
          <cell r="V135">
            <v>0</v>
          </cell>
          <cell r="W135" t="str">
            <v>4208</v>
          </cell>
          <cell r="X135">
            <v>394</v>
          </cell>
        </row>
        <row r="136">
          <cell r="A136" t="str">
            <v>GBESI</v>
          </cell>
          <cell r="Q136" t="str">
            <v>429</v>
          </cell>
          <cell r="R136">
            <v>0</v>
          </cell>
          <cell r="S136" t="str">
            <v>52049</v>
          </cell>
          <cell r="T136">
            <v>1</v>
          </cell>
          <cell r="U136" t="str">
            <v>4218</v>
          </cell>
          <cell r="V136">
            <v>0</v>
          </cell>
          <cell r="W136" t="str">
            <v>4208</v>
          </cell>
          <cell r="X136">
            <v>20</v>
          </cell>
        </row>
        <row r="137">
          <cell r="A137" t="str">
            <v>GBESI</v>
          </cell>
          <cell r="Q137" t="str">
            <v>429</v>
          </cell>
          <cell r="R137">
            <v>0</v>
          </cell>
          <cell r="S137" t="str">
            <v>52049</v>
          </cell>
          <cell r="T137">
            <v>12</v>
          </cell>
          <cell r="U137" t="str">
            <v>4218</v>
          </cell>
          <cell r="V137">
            <v>0</v>
          </cell>
          <cell r="W137" t="str">
            <v>4208</v>
          </cell>
          <cell r="X137">
            <v>164</v>
          </cell>
        </row>
        <row r="138">
          <cell r="A138" t="str">
            <v>GBESI</v>
          </cell>
          <cell r="Q138" t="str">
            <v>429</v>
          </cell>
          <cell r="R138">
            <v>0</v>
          </cell>
          <cell r="S138" t="str">
            <v>52049</v>
          </cell>
          <cell r="T138">
            <v>9</v>
          </cell>
          <cell r="U138" t="str">
            <v>4218</v>
          </cell>
          <cell r="V138">
            <v>0</v>
          </cell>
          <cell r="W138" t="str">
            <v>4208</v>
          </cell>
          <cell r="X138">
            <v>132</v>
          </cell>
        </row>
        <row r="139">
          <cell r="A139" t="str">
            <v>GBESI</v>
          </cell>
          <cell r="Q139" t="str">
            <v>429</v>
          </cell>
          <cell r="R139">
            <v>0</v>
          </cell>
          <cell r="S139" t="str">
            <v>52049</v>
          </cell>
          <cell r="T139">
            <v>2</v>
          </cell>
          <cell r="U139" t="str">
            <v>4218</v>
          </cell>
          <cell r="V139">
            <v>0</v>
          </cell>
          <cell r="W139" t="str">
            <v>4208</v>
          </cell>
          <cell r="X139">
            <v>26</v>
          </cell>
        </row>
        <row r="140">
          <cell r="A140" t="str">
            <v>GBESI</v>
          </cell>
          <cell r="Q140" t="str">
            <v>429</v>
          </cell>
          <cell r="R140">
            <v>0</v>
          </cell>
          <cell r="S140" t="str">
            <v>52049</v>
          </cell>
          <cell r="T140">
            <v>5</v>
          </cell>
          <cell r="U140" t="str">
            <v>4218</v>
          </cell>
          <cell r="V140">
            <v>0</v>
          </cell>
          <cell r="W140" t="str">
            <v>4208</v>
          </cell>
          <cell r="X140">
            <v>66</v>
          </cell>
        </row>
        <row r="141">
          <cell r="A141" t="str">
            <v>GBESI</v>
          </cell>
          <cell r="Q141" t="str">
            <v>429</v>
          </cell>
          <cell r="R141">
            <v>0</v>
          </cell>
          <cell r="S141" t="str">
            <v>52049</v>
          </cell>
          <cell r="T141">
            <v>4</v>
          </cell>
          <cell r="U141" t="str">
            <v>4218</v>
          </cell>
          <cell r="V141">
            <v>0</v>
          </cell>
          <cell r="W141" t="str">
            <v>4208</v>
          </cell>
          <cell r="X141">
            <v>56</v>
          </cell>
        </row>
        <row r="142">
          <cell r="A142" t="str">
            <v>GBESI</v>
          </cell>
          <cell r="Q142" t="str">
            <v>429</v>
          </cell>
          <cell r="R142">
            <v>0</v>
          </cell>
          <cell r="S142" t="str">
            <v>52049</v>
          </cell>
          <cell r="T142">
            <v>15</v>
          </cell>
          <cell r="U142" t="str">
            <v>4218</v>
          </cell>
          <cell r="V142">
            <v>0</v>
          </cell>
          <cell r="W142" t="str">
            <v>4208</v>
          </cell>
          <cell r="X142">
            <v>182</v>
          </cell>
        </row>
        <row r="143">
          <cell r="A143" t="str">
            <v>GBESI</v>
          </cell>
          <cell r="Q143" t="str">
            <v>429</v>
          </cell>
          <cell r="R143">
            <v>0</v>
          </cell>
          <cell r="S143" t="str">
            <v>52049</v>
          </cell>
          <cell r="T143">
            <v>4</v>
          </cell>
          <cell r="U143" t="str">
            <v>4218</v>
          </cell>
          <cell r="V143">
            <v>0</v>
          </cell>
          <cell r="W143" t="str">
            <v>4208</v>
          </cell>
          <cell r="X143">
            <v>36</v>
          </cell>
        </row>
        <row r="144">
          <cell r="A144" t="str">
            <v>GBESI</v>
          </cell>
          <cell r="Q144" t="str">
            <v>429</v>
          </cell>
          <cell r="R144">
            <v>0</v>
          </cell>
          <cell r="S144" t="str">
            <v>52049</v>
          </cell>
          <cell r="T144">
            <v>0</v>
          </cell>
          <cell r="U144" t="str">
            <v>4218</v>
          </cell>
          <cell r="V144">
            <v>0</v>
          </cell>
          <cell r="W144" t="str">
            <v>4208</v>
          </cell>
          <cell r="X144">
            <v>5</v>
          </cell>
        </row>
        <row r="145">
          <cell r="A145" t="str">
            <v>GBESI</v>
          </cell>
          <cell r="Q145" t="str">
            <v>429</v>
          </cell>
          <cell r="R145">
            <v>0</v>
          </cell>
          <cell r="S145" t="str">
            <v>52049</v>
          </cell>
          <cell r="T145">
            <v>14</v>
          </cell>
          <cell r="U145" t="str">
            <v>4218</v>
          </cell>
          <cell r="V145">
            <v>0</v>
          </cell>
          <cell r="W145" t="str">
            <v>4208</v>
          </cell>
          <cell r="X145">
            <v>200</v>
          </cell>
        </row>
        <row r="146">
          <cell r="A146" t="str">
            <v>GBESI</v>
          </cell>
          <cell r="Q146" t="str">
            <v>429</v>
          </cell>
          <cell r="R146">
            <v>0</v>
          </cell>
          <cell r="S146" t="str">
            <v>52049</v>
          </cell>
          <cell r="T146">
            <v>1</v>
          </cell>
          <cell r="U146" t="str">
            <v>4218</v>
          </cell>
          <cell r="V146">
            <v>0</v>
          </cell>
          <cell r="W146" t="str">
            <v>4208</v>
          </cell>
          <cell r="X146">
            <v>16</v>
          </cell>
        </row>
        <row r="147">
          <cell r="A147" t="str">
            <v>GBESI</v>
          </cell>
          <cell r="Q147" t="str">
            <v>429</v>
          </cell>
          <cell r="R147">
            <v>0</v>
          </cell>
          <cell r="S147" t="str">
            <v>52049</v>
          </cell>
          <cell r="T147">
            <v>1</v>
          </cell>
          <cell r="U147" t="str">
            <v>4218</v>
          </cell>
          <cell r="V147">
            <v>0</v>
          </cell>
          <cell r="W147" t="str">
            <v>4208</v>
          </cell>
          <cell r="X147">
            <v>19</v>
          </cell>
        </row>
        <row r="148">
          <cell r="A148" t="str">
            <v>GBESI</v>
          </cell>
          <cell r="Q148" t="str">
            <v>429</v>
          </cell>
          <cell r="R148">
            <v>0</v>
          </cell>
          <cell r="S148" t="str">
            <v>52049</v>
          </cell>
          <cell r="T148">
            <v>2</v>
          </cell>
          <cell r="U148" t="str">
            <v>4218</v>
          </cell>
          <cell r="V148">
            <v>0</v>
          </cell>
          <cell r="W148" t="str">
            <v>4208</v>
          </cell>
          <cell r="X148">
            <v>34</v>
          </cell>
        </row>
        <row r="149">
          <cell r="A149" t="str">
            <v>GBESI</v>
          </cell>
          <cell r="Q149" t="str">
            <v>429</v>
          </cell>
          <cell r="R149">
            <v>0</v>
          </cell>
          <cell r="S149" t="str">
            <v>52049</v>
          </cell>
          <cell r="T149">
            <v>0</v>
          </cell>
          <cell r="U149" t="str">
            <v>4218</v>
          </cell>
          <cell r="V149">
            <v>0</v>
          </cell>
          <cell r="W149" t="str">
            <v>4208</v>
          </cell>
          <cell r="X149">
            <v>4</v>
          </cell>
        </row>
        <row r="150">
          <cell r="A150" t="str">
            <v>GBESI</v>
          </cell>
          <cell r="Q150" t="str">
            <v>429</v>
          </cell>
          <cell r="R150">
            <v>0</v>
          </cell>
          <cell r="S150" t="str">
            <v>52049</v>
          </cell>
          <cell r="T150">
            <v>4</v>
          </cell>
          <cell r="U150" t="str">
            <v>4218</v>
          </cell>
          <cell r="V150">
            <v>0</v>
          </cell>
          <cell r="W150" t="str">
            <v>4208</v>
          </cell>
          <cell r="X150">
            <v>39</v>
          </cell>
        </row>
        <row r="151">
          <cell r="A151" t="str">
            <v>GBESI</v>
          </cell>
          <cell r="Q151" t="str">
            <v>429</v>
          </cell>
          <cell r="R151">
            <v>0</v>
          </cell>
          <cell r="S151" t="str">
            <v>52049</v>
          </cell>
          <cell r="T151">
            <v>4</v>
          </cell>
          <cell r="U151" t="str">
            <v>4218</v>
          </cell>
          <cell r="V151">
            <v>0</v>
          </cell>
          <cell r="W151" t="str">
            <v>4208</v>
          </cell>
          <cell r="X151">
            <v>68</v>
          </cell>
        </row>
        <row r="152">
          <cell r="A152" t="str">
            <v>GBESI</v>
          </cell>
          <cell r="Q152" t="str">
            <v>429</v>
          </cell>
          <cell r="R152">
            <v>0</v>
          </cell>
          <cell r="S152" t="str">
            <v>52049</v>
          </cell>
          <cell r="T152">
            <v>2</v>
          </cell>
          <cell r="U152" t="str">
            <v>4218</v>
          </cell>
          <cell r="V152">
            <v>0</v>
          </cell>
          <cell r="W152" t="str">
            <v>4208</v>
          </cell>
          <cell r="X152">
            <v>33</v>
          </cell>
        </row>
        <row r="153">
          <cell r="A153" t="str">
            <v>GBESI</v>
          </cell>
          <cell r="Q153" t="str">
            <v>429</v>
          </cell>
          <cell r="R153">
            <v>0</v>
          </cell>
          <cell r="S153" t="str">
            <v>52049</v>
          </cell>
          <cell r="T153">
            <v>159</v>
          </cell>
          <cell r="U153" t="str">
            <v>4218</v>
          </cell>
          <cell r="V153">
            <v>0</v>
          </cell>
          <cell r="W153" t="str">
            <v>4208</v>
          </cell>
          <cell r="X153">
            <v>3198</v>
          </cell>
        </row>
        <row r="154">
          <cell r="A154" t="str">
            <v>GBESI</v>
          </cell>
          <cell r="Q154" t="str">
            <v>429</v>
          </cell>
          <cell r="R154">
            <v>0</v>
          </cell>
          <cell r="S154" t="str">
            <v>52049</v>
          </cell>
          <cell r="T154">
            <v>2</v>
          </cell>
          <cell r="U154" t="str">
            <v>4218</v>
          </cell>
          <cell r="V154">
            <v>0</v>
          </cell>
          <cell r="W154" t="str">
            <v>4208</v>
          </cell>
          <cell r="X154">
            <v>21</v>
          </cell>
        </row>
        <row r="155">
          <cell r="A155" t="str">
            <v>GBESI</v>
          </cell>
          <cell r="Q155" t="str">
            <v>429</v>
          </cell>
          <cell r="R155">
            <v>0</v>
          </cell>
          <cell r="S155" t="str">
            <v>52049</v>
          </cell>
          <cell r="T155">
            <v>2</v>
          </cell>
          <cell r="U155" t="str">
            <v>4218</v>
          </cell>
          <cell r="V155">
            <v>0</v>
          </cell>
          <cell r="W155" t="str">
            <v>4208</v>
          </cell>
          <cell r="X155">
            <v>48</v>
          </cell>
        </row>
        <row r="156">
          <cell r="A156" t="str">
            <v>GBESI</v>
          </cell>
          <cell r="Q156" t="str">
            <v>429</v>
          </cell>
          <cell r="R156">
            <v>0</v>
          </cell>
          <cell r="S156" t="str">
            <v>52049</v>
          </cell>
          <cell r="T156">
            <v>0</v>
          </cell>
          <cell r="U156" t="str">
            <v>4218</v>
          </cell>
          <cell r="V156">
            <v>0</v>
          </cell>
          <cell r="W156" t="str">
            <v>4208</v>
          </cell>
          <cell r="X156">
            <v>6</v>
          </cell>
        </row>
        <row r="157">
          <cell r="A157" t="str">
            <v>GBESI</v>
          </cell>
          <cell r="Q157" t="str">
            <v>429</v>
          </cell>
          <cell r="R157">
            <v>0</v>
          </cell>
          <cell r="S157" t="str">
            <v>52049</v>
          </cell>
          <cell r="T157">
            <v>6</v>
          </cell>
          <cell r="U157" t="str">
            <v>4218</v>
          </cell>
          <cell r="V157">
            <v>0</v>
          </cell>
          <cell r="W157" t="str">
            <v>4208</v>
          </cell>
          <cell r="X157">
            <v>132</v>
          </cell>
        </row>
        <row r="158">
          <cell r="A158" t="str">
            <v>GBESI</v>
          </cell>
          <cell r="Q158" t="str">
            <v>429</v>
          </cell>
          <cell r="R158">
            <v>0</v>
          </cell>
          <cell r="S158" t="str">
            <v>52049</v>
          </cell>
          <cell r="T158">
            <v>0</v>
          </cell>
          <cell r="U158" t="str">
            <v>4218</v>
          </cell>
          <cell r="V158">
            <v>0</v>
          </cell>
          <cell r="W158" t="str">
            <v>4208</v>
          </cell>
          <cell r="X158">
            <v>10</v>
          </cell>
        </row>
        <row r="159">
          <cell r="A159" t="str">
            <v>GBESI</v>
          </cell>
          <cell r="Q159" t="str">
            <v>429</v>
          </cell>
          <cell r="R159">
            <v>0</v>
          </cell>
          <cell r="S159" t="str">
            <v>52049</v>
          </cell>
          <cell r="T159">
            <v>0</v>
          </cell>
          <cell r="U159" t="str">
            <v>4218</v>
          </cell>
          <cell r="V159">
            <v>0</v>
          </cell>
          <cell r="W159" t="str">
            <v>4208</v>
          </cell>
          <cell r="X159">
            <v>3</v>
          </cell>
        </row>
        <row r="160">
          <cell r="A160" t="str">
            <v>GBESI</v>
          </cell>
          <cell r="Q160" t="str">
            <v>429</v>
          </cell>
          <cell r="R160">
            <v>0</v>
          </cell>
          <cell r="S160" t="str">
            <v>52049</v>
          </cell>
          <cell r="T160">
            <v>1</v>
          </cell>
          <cell r="U160" t="str">
            <v>4218</v>
          </cell>
          <cell r="V160">
            <v>0</v>
          </cell>
          <cell r="W160" t="str">
            <v>4208</v>
          </cell>
          <cell r="X160">
            <v>17</v>
          </cell>
        </row>
        <row r="161">
          <cell r="A161" t="str">
            <v>GBESI</v>
          </cell>
          <cell r="Q161" t="str">
            <v>429</v>
          </cell>
          <cell r="R161">
            <v>0</v>
          </cell>
          <cell r="S161" t="str">
            <v>52049</v>
          </cell>
          <cell r="T161">
            <v>0</v>
          </cell>
          <cell r="U161" t="str">
            <v>4218</v>
          </cell>
          <cell r="V161">
            <v>0</v>
          </cell>
          <cell r="W161" t="str">
            <v>4208</v>
          </cell>
          <cell r="X161">
            <v>3</v>
          </cell>
        </row>
        <row r="162">
          <cell r="A162" t="str">
            <v>GBESI</v>
          </cell>
          <cell r="Q162" t="str">
            <v>429</v>
          </cell>
          <cell r="R162">
            <v>0</v>
          </cell>
          <cell r="S162" t="str">
            <v>52049</v>
          </cell>
          <cell r="T162">
            <v>0</v>
          </cell>
          <cell r="U162" t="str">
            <v>4218</v>
          </cell>
          <cell r="V162">
            <v>0</v>
          </cell>
          <cell r="W162" t="str">
            <v>4208</v>
          </cell>
          <cell r="X162">
            <v>4</v>
          </cell>
        </row>
        <row r="163">
          <cell r="A163" t="str">
            <v>GBESI</v>
          </cell>
          <cell r="Q163" t="str">
            <v>429</v>
          </cell>
          <cell r="R163">
            <v>0</v>
          </cell>
          <cell r="S163" t="str">
            <v>52049</v>
          </cell>
          <cell r="T163">
            <v>40</v>
          </cell>
          <cell r="U163" t="str">
            <v>4218</v>
          </cell>
          <cell r="V163">
            <v>0</v>
          </cell>
          <cell r="W163" t="str">
            <v>4208</v>
          </cell>
          <cell r="X163">
            <v>1053</v>
          </cell>
        </row>
        <row r="164">
          <cell r="A164" t="str">
            <v>GBESI</v>
          </cell>
          <cell r="Q164" t="str">
            <v>429</v>
          </cell>
          <cell r="R164">
            <v>0</v>
          </cell>
          <cell r="S164" t="str">
            <v>52049</v>
          </cell>
          <cell r="T164">
            <v>1</v>
          </cell>
          <cell r="U164" t="str">
            <v>4218</v>
          </cell>
          <cell r="V164">
            <v>0</v>
          </cell>
          <cell r="W164" t="str">
            <v>4208</v>
          </cell>
          <cell r="X164">
            <v>39</v>
          </cell>
        </row>
        <row r="165">
          <cell r="A165" t="str">
            <v>GBESI</v>
          </cell>
          <cell r="Q165" t="str">
            <v>429</v>
          </cell>
          <cell r="R165">
            <v>0</v>
          </cell>
          <cell r="S165" t="str">
            <v>52049</v>
          </cell>
          <cell r="T165">
            <v>3</v>
          </cell>
          <cell r="U165" t="str">
            <v>4218</v>
          </cell>
          <cell r="V165">
            <v>0</v>
          </cell>
          <cell r="W165" t="str">
            <v>4208</v>
          </cell>
          <cell r="X165">
            <v>68</v>
          </cell>
        </row>
        <row r="166">
          <cell r="A166" t="str">
            <v>GBESI</v>
          </cell>
          <cell r="Q166" t="str">
            <v>429</v>
          </cell>
          <cell r="R166">
            <v>0</v>
          </cell>
          <cell r="S166" t="str">
            <v>52049</v>
          </cell>
          <cell r="T166">
            <v>3</v>
          </cell>
          <cell r="U166" t="str">
            <v>4218</v>
          </cell>
          <cell r="V166">
            <v>0</v>
          </cell>
          <cell r="W166" t="str">
            <v>4208</v>
          </cell>
          <cell r="X166">
            <v>81</v>
          </cell>
        </row>
        <row r="167">
          <cell r="A167" t="str">
            <v>GBESI</v>
          </cell>
          <cell r="Q167" t="str">
            <v>429</v>
          </cell>
          <cell r="R167">
            <v>0</v>
          </cell>
          <cell r="S167" t="str">
            <v>52049</v>
          </cell>
          <cell r="T167">
            <v>9</v>
          </cell>
          <cell r="U167" t="str">
            <v>4218</v>
          </cell>
          <cell r="V167">
            <v>0</v>
          </cell>
          <cell r="W167" t="str">
            <v>4208</v>
          </cell>
          <cell r="X167">
            <v>247</v>
          </cell>
        </row>
        <row r="168">
          <cell r="A168" t="str">
            <v>GBESI</v>
          </cell>
          <cell r="Q168" t="str">
            <v>429</v>
          </cell>
          <cell r="R168">
            <v>0</v>
          </cell>
          <cell r="S168" t="str">
            <v>52049</v>
          </cell>
          <cell r="T168">
            <v>3</v>
          </cell>
          <cell r="U168" t="str">
            <v>4218</v>
          </cell>
          <cell r="V168">
            <v>0</v>
          </cell>
          <cell r="W168" t="str">
            <v>4208</v>
          </cell>
          <cell r="X168">
            <v>80</v>
          </cell>
        </row>
        <row r="169">
          <cell r="A169" t="str">
            <v>GBESI</v>
          </cell>
          <cell r="Q169" t="str">
            <v>429</v>
          </cell>
          <cell r="R169">
            <v>0</v>
          </cell>
          <cell r="S169" t="str">
            <v>52049</v>
          </cell>
          <cell r="T169">
            <v>2</v>
          </cell>
          <cell r="U169" t="str">
            <v>4218</v>
          </cell>
          <cell r="V169">
            <v>0</v>
          </cell>
          <cell r="W169" t="str">
            <v>4208</v>
          </cell>
          <cell r="X169">
            <v>66</v>
          </cell>
        </row>
        <row r="170">
          <cell r="A170" t="str">
            <v>GBESI</v>
          </cell>
          <cell r="Q170" t="str">
            <v>429</v>
          </cell>
          <cell r="R170">
            <v>0</v>
          </cell>
          <cell r="S170" t="str">
            <v>52049</v>
          </cell>
          <cell r="T170">
            <v>1</v>
          </cell>
          <cell r="U170" t="str">
            <v>4218</v>
          </cell>
          <cell r="V170">
            <v>0</v>
          </cell>
          <cell r="W170" t="str">
            <v>4208</v>
          </cell>
          <cell r="X170">
            <v>20</v>
          </cell>
        </row>
        <row r="171">
          <cell r="A171" t="str">
            <v>GBESI</v>
          </cell>
          <cell r="Q171" t="str">
            <v>429</v>
          </cell>
          <cell r="R171">
            <v>0</v>
          </cell>
          <cell r="S171" t="str">
            <v>52049</v>
          </cell>
          <cell r="T171">
            <v>1</v>
          </cell>
          <cell r="U171" t="str">
            <v>4218</v>
          </cell>
          <cell r="V171">
            <v>0</v>
          </cell>
          <cell r="W171" t="str">
            <v>4208</v>
          </cell>
          <cell r="X171">
            <v>33</v>
          </cell>
        </row>
        <row r="172">
          <cell r="A172" t="str">
            <v>GBESI</v>
          </cell>
          <cell r="Q172" t="str">
            <v>429</v>
          </cell>
          <cell r="R172">
            <v>0</v>
          </cell>
          <cell r="S172" t="str">
            <v>52049</v>
          </cell>
          <cell r="T172">
            <v>8</v>
          </cell>
          <cell r="U172" t="str">
            <v>4218</v>
          </cell>
          <cell r="V172">
            <v>0</v>
          </cell>
          <cell r="W172" t="str">
            <v>4208</v>
          </cell>
          <cell r="X172">
            <v>224</v>
          </cell>
        </row>
        <row r="173">
          <cell r="A173" t="str">
            <v>GBESI</v>
          </cell>
          <cell r="Q173" t="str">
            <v>429</v>
          </cell>
          <cell r="R173">
            <v>0</v>
          </cell>
          <cell r="S173" t="str">
            <v>52049</v>
          </cell>
          <cell r="T173">
            <v>4</v>
          </cell>
          <cell r="U173" t="str">
            <v>4218</v>
          </cell>
          <cell r="V173">
            <v>0</v>
          </cell>
          <cell r="W173" t="str">
            <v>4208</v>
          </cell>
          <cell r="X173">
            <v>108</v>
          </cell>
        </row>
        <row r="174">
          <cell r="A174" t="str">
            <v>GBESI</v>
          </cell>
          <cell r="Q174" t="str">
            <v>429</v>
          </cell>
          <cell r="R174">
            <v>0</v>
          </cell>
          <cell r="S174" t="str">
            <v>52049</v>
          </cell>
          <cell r="T174">
            <v>11</v>
          </cell>
          <cell r="U174" t="str">
            <v>4218</v>
          </cell>
          <cell r="V174">
            <v>0</v>
          </cell>
          <cell r="W174" t="str">
            <v>4208</v>
          </cell>
          <cell r="X174">
            <v>329</v>
          </cell>
        </row>
        <row r="175">
          <cell r="A175" t="str">
            <v>GBESI</v>
          </cell>
          <cell r="Q175" t="str">
            <v>429</v>
          </cell>
          <cell r="R175">
            <v>0</v>
          </cell>
          <cell r="S175" t="str">
            <v>52049</v>
          </cell>
          <cell r="T175">
            <v>1</v>
          </cell>
          <cell r="U175" t="str">
            <v>4218</v>
          </cell>
          <cell r="V175">
            <v>0</v>
          </cell>
          <cell r="W175" t="str">
            <v>4208</v>
          </cell>
          <cell r="X175">
            <v>31</v>
          </cell>
        </row>
        <row r="176">
          <cell r="A176" t="str">
            <v>GBESI</v>
          </cell>
          <cell r="Q176" t="str">
            <v>429</v>
          </cell>
          <cell r="R176">
            <v>0</v>
          </cell>
          <cell r="S176" t="str">
            <v>52049</v>
          </cell>
          <cell r="T176">
            <v>18</v>
          </cell>
          <cell r="U176" t="str">
            <v>4218</v>
          </cell>
          <cell r="V176">
            <v>0</v>
          </cell>
          <cell r="W176" t="str">
            <v>4208</v>
          </cell>
          <cell r="X176">
            <v>529</v>
          </cell>
        </row>
        <row r="177">
          <cell r="A177" t="str">
            <v>GBESI</v>
          </cell>
          <cell r="Q177" t="str">
            <v>429</v>
          </cell>
          <cell r="R177">
            <v>0</v>
          </cell>
          <cell r="S177" t="str">
            <v>52049</v>
          </cell>
          <cell r="T177">
            <v>2</v>
          </cell>
          <cell r="U177" t="str">
            <v>4218</v>
          </cell>
          <cell r="V177">
            <v>0</v>
          </cell>
          <cell r="W177" t="str">
            <v>4208</v>
          </cell>
          <cell r="X177">
            <v>54</v>
          </cell>
        </row>
        <row r="178">
          <cell r="A178" t="str">
            <v>GBESI</v>
          </cell>
          <cell r="Q178" t="str">
            <v>429</v>
          </cell>
          <cell r="R178">
            <v>0</v>
          </cell>
          <cell r="S178" t="str">
            <v>52049</v>
          </cell>
          <cell r="T178">
            <v>1</v>
          </cell>
          <cell r="U178" t="str">
            <v>4218</v>
          </cell>
          <cell r="V178">
            <v>0</v>
          </cell>
          <cell r="W178" t="str">
            <v>4208</v>
          </cell>
          <cell r="X178">
            <v>21</v>
          </cell>
        </row>
        <row r="179">
          <cell r="A179" t="str">
            <v>GBESI</v>
          </cell>
          <cell r="Q179" t="str">
            <v>429</v>
          </cell>
          <cell r="R179">
            <v>0</v>
          </cell>
          <cell r="S179" t="str">
            <v>52049</v>
          </cell>
          <cell r="T179">
            <v>1</v>
          </cell>
          <cell r="U179" t="str">
            <v>4218</v>
          </cell>
          <cell r="V179">
            <v>0</v>
          </cell>
          <cell r="W179" t="str">
            <v>4208</v>
          </cell>
          <cell r="X179">
            <v>36</v>
          </cell>
        </row>
        <row r="180">
          <cell r="A180" t="str">
            <v>GBESI</v>
          </cell>
          <cell r="Q180" t="str">
            <v>429</v>
          </cell>
          <cell r="R180">
            <v>0</v>
          </cell>
          <cell r="S180" t="str">
            <v>52049</v>
          </cell>
          <cell r="T180">
            <v>0</v>
          </cell>
          <cell r="U180" t="str">
            <v>4218</v>
          </cell>
          <cell r="V180">
            <v>0</v>
          </cell>
          <cell r="W180" t="str">
            <v>4208</v>
          </cell>
          <cell r="X180">
            <v>7</v>
          </cell>
        </row>
        <row r="181">
          <cell r="A181" t="str">
            <v>GBESI</v>
          </cell>
          <cell r="Q181" t="str">
            <v>429</v>
          </cell>
          <cell r="R181">
            <v>0</v>
          </cell>
          <cell r="S181" t="str">
            <v>52049</v>
          </cell>
          <cell r="T181">
            <v>1</v>
          </cell>
          <cell r="U181" t="str">
            <v>4218</v>
          </cell>
          <cell r="V181">
            <v>0</v>
          </cell>
          <cell r="W181" t="str">
            <v>4208</v>
          </cell>
          <cell r="X181">
            <v>43</v>
          </cell>
        </row>
        <row r="182">
          <cell r="A182" t="str">
            <v>GBESI</v>
          </cell>
          <cell r="Q182" t="str">
            <v>429</v>
          </cell>
          <cell r="R182">
            <v>0</v>
          </cell>
          <cell r="S182" t="str">
            <v>52049</v>
          </cell>
          <cell r="T182">
            <v>1</v>
          </cell>
          <cell r="U182" t="str">
            <v>4218</v>
          </cell>
          <cell r="V182">
            <v>0</v>
          </cell>
          <cell r="W182" t="str">
            <v>4208</v>
          </cell>
          <cell r="X182">
            <v>46</v>
          </cell>
        </row>
        <row r="183">
          <cell r="A183" t="str">
            <v>GBESI</v>
          </cell>
          <cell r="Q183" t="str">
            <v>429</v>
          </cell>
          <cell r="R183">
            <v>0</v>
          </cell>
          <cell r="S183" t="str">
            <v>52049</v>
          </cell>
          <cell r="T183">
            <v>1</v>
          </cell>
          <cell r="U183" t="str">
            <v>4218</v>
          </cell>
          <cell r="V183">
            <v>0</v>
          </cell>
          <cell r="W183" t="str">
            <v>4208</v>
          </cell>
          <cell r="X183">
            <v>44</v>
          </cell>
        </row>
        <row r="184">
          <cell r="A184" t="str">
            <v>GBESI</v>
          </cell>
          <cell r="Q184" t="str">
            <v>429</v>
          </cell>
          <cell r="R184">
            <v>0</v>
          </cell>
          <cell r="S184" t="str">
            <v>52049</v>
          </cell>
          <cell r="T184">
            <v>10</v>
          </cell>
          <cell r="U184" t="str">
            <v>4218</v>
          </cell>
          <cell r="V184">
            <v>0</v>
          </cell>
          <cell r="W184" t="str">
            <v>4208</v>
          </cell>
          <cell r="X184">
            <v>332</v>
          </cell>
        </row>
        <row r="185">
          <cell r="A185" t="str">
            <v>GBESI</v>
          </cell>
          <cell r="Q185" t="str">
            <v>429</v>
          </cell>
          <cell r="R185">
            <v>0</v>
          </cell>
          <cell r="S185" t="str">
            <v>52049</v>
          </cell>
          <cell r="T185">
            <v>2</v>
          </cell>
          <cell r="U185" t="str">
            <v>4218</v>
          </cell>
          <cell r="V185">
            <v>0</v>
          </cell>
          <cell r="W185" t="str">
            <v>4208</v>
          </cell>
          <cell r="X185">
            <v>66</v>
          </cell>
        </row>
        <row r="186">
          <cell r="A186" t="str">
            <v>GBESI</v>
          </cell>
          <cell r="Q186" t="str">
            <v>429</v>
          </cell>
          <cell r="R186">
            <v>0</v>
          </cell>
          <cell r="S186" t="str">
            <v>52049</v>
          </cell>
          <cell r="T186">
            <v>8</v>
          </cell>
          <cell r="U186" t="str">
            <v>4218</v>
          </cell>
          <cell r="V186">
            <v>0</v>
          </cell>
          <cell r="W186" t="str">
            <v>4208</v>
          </cell>
          <cell r="X186">
            <v>263</v>
          </cell>
        </row>
        <row r="187">
          <cell r="A187" t="str">
            <v>GBESI</v>
          </cell>
          <cell r="Q187" t="str">
            <v>429</v>
          </cell>
          <cell r="R187">
            <v>0</v>
          </cell>
          <cell r="S187" t="str">
            <v>52049</v>
          </cell>
          <cell r="T187">
            <v>11</v>
          </cell>
          <cell r="U187" t="str">
            <v>4218</v>
          </cell>
          <cell r="V187">
            <v>0</v>
          </cell>
          <cell r="W187" t="str">
            <v>4208</v>
          </cell>
          <cell r="X187">
            <v>428</v>
          </cell>
        </row>
        <row r="188">
          <cell r="A188" t="str">
            <v>GBESI</v>
          </cell>
          <cell r="Q188" t="str">
            <v>429</v>
          </cell>
          <cell r="R188">
            <v>0</v>
          </cell>
          <cell r="S188" t="str">
            <v>52049</v>
          </cell>
          <cell r="T188">
            <v>5</v>
          </cell>
          <cell r="U188" t="str">
            <v>4218</v>
          </cell>
          <cell r="V188">
            <v>0</v>
          </cell>
          <cell r="W188" t="str">
            <v>4208</v>
          </cell>
          <cell r="X188">
            <v>183</v>
          </cell>
        </row>
        <row r="189">
          <cell r="A189" t="str">
            <v>GBESI</v>
          </cell>
          <cell r="Q189" t="str">
            <v>429</v>
          </cell>
          <cell r="R189">
            <v>0</v>
          </cell>
          <cell r="S189" t="str">
            <v>52049</v>
          </cell>
          <cell r="T189">
            <v>0</v>
          </cell>
          <cell r="U189" t="str">
            <v>4218</v>
          </cell>
          <cell r="V189">
            <v>0</v>
          </cell>
          <cell r="W189" t="str">
            <v>4208</v>
          </cell>
          <cell r="X189">
            <v>4</v>
          </cell>
        </row>
        <row r="190">
          <cell r="A190" t="str">
            <v>GBESI</v>
          </cell>
          <cell r="Q190" t="str">
            <v>429</v>
          </cell>
          <cell r="R190">
            <v>0</v>
          </cell>
          <cell r="S190" t="str">
            <v>52049</v>
          </cell>
          <cell r="T190">
            <v>1</v>
          </cell>
          <cell r="U190" t="str">
            <v>4218</v>
          </cell>
          <cell r="V190">
            <v>0</v>
          </cell>
          <cell r="W190" t="str">
            <v>4208</v>
          </cell>
          <cell r="X190">
            <v>33</v>
          </cell>
        </row>
        <row r="191">
          <cell r="A191" t="str">
            <v>GBESI</v>
          </cell>
          <cell r="Q191" t="str">
            <v>429</v>
          </cell>
          <cell r="R191">
            <v>0</v>
          </cell>
          <cell r="S191" t="str">
            <v>52049</v>
          </cell>
          <cell r="T191">
            <v>1</v>
          </cell>
          <cell r="U191" t="str">
            <v>4218</v>
          </cell>
          <cell r="V191">
            <v>0</v>
          </cell>
          <cell r="W191" t="str">
            <v>4208</v>
          </cell>
          <cell r="X191">
            <v>33</v>
          </cell>
        </row>
        <row r="192">
          <cell r="A192" t="str">
            <v>GBESI</v>
          </cell>
          <cell r="Q192" t="str">
            <v>429</v>
          </cell>
          <cell r="R192">
            <v>0</v>
          </cell>
          <cell r="S192" t="str">
            <v>52049</v>
          </cell>
          <cell r="T192">
            <v>6</v>
          </cell>
          <cell r="U192" t="str">
            <v>4218</v>
          </cell>
          <cell r="V192">
            <v>0</v>
          </cell>
          <cell r="W192" t="str">
            <v>4208</v>
          </cell>
          <cell r="X192">
            <v>214</v>
          </cell>
        </row>
        <row r="193">
          <cell r="A193" t="str">
            <v>GBESI</v>
          </cell>
          <cell r="Q193" t="str">
            <v>429</v>
          </cell>
          <cell r="R193">
            <v>0</v>
          </cell>
          <cell r="S193" t="str">
            <v>52049</v>
          </cell>
          <cell r="T193">
            <v>1</v>
          </cell>
          <cell r="U193" t="str">
            <v>4218</v>
          </cell>
          <cell r="V193">
            <v>0</v>
          </cell>
          <cell r="W193" t="str">
            <v>4208</v>
          </cell>
          <cell r="X193">
            <v>39</v>
          </cell>
        </row>
        <row r="194">
          <cell r="A194" t="str">
            <v>GBESI</v>
          </cell>
          <cell r="Q194" t="str">
            <v>429</v>
          </cell>
          <cell r="R194">
            <v>0</v>
          </cell>
          <cell r="S194" t="str">
            <v>52049</v>
          </cell>
          <cell r="T194">
            <v>2</v>
          </cell>
          <cell r="U194" t="str">
            <v>4218</v>
          </cell>
          <cell r="V194">
            <v>0</v>
          </cell>
          <cell r="W194" t="str">
            <v>4208</v>
          </cell>
          <cell r="X194">
            <v>66</v>
          </cell>
        </row>
        <row r="195">
          <cell r="A195" t="str">
            <v>GBESI</v>
          </cell>
          <cell r="Q195" t="str">
            <v>429</v>
          </cell>
          <cell r="R195">
            <v>0</v>
          </cell>
          <cell r="S195" t="str">
            <v>52049</v>
          </cell>
          <cell r="T195">
            <v>5</v>
          </cell>
          <cell r="U195" t="str">
            <v>4218</v>
          </cell>
          <cell r="V195">
            <v>0</v>
          </cell>
          <cell r="W195" t="str">
            <v>4208</v>
          </cell>
          <cell r="X195">
            <v>204</v>
          </cell>
        </row>
        <row r="196">
          <cell r="A196" t="str">
            <v>GBESI</v>
          </cell>
          <cell r="Q196" t="str">
            <v>429</v>
          </cell>
          <cell r="R196">
            <v>0</v>
          </cell>
          <cell r="S196" t="str">
            <v>52049</v>
          </cell>
          <cell r="T196">
            <v>76</v>
          </cell>
          <cell r="U196" t="str">
            <v>4218</v>
          </cell>
          <cell r="V196">
            <v>0</v>
          </cell>
          <cell r="W196" t="str">
            <v>4208</v>
          </cell>
          <cell r="X196">
            <v>2902</v>
          </cell>
        </row>
        <row r="197">
          <cell r="A197" t="str">
            <v>GBESI</v>
          </cell>
          <cell r="Q197" t="str">
            <v>429</v>
          </cell>
          <cell r="R197">
            <v>0</v>
          </cell>
          <cell r="S197" t="str">
            <v>52049</v>
          </cell>
          <cell r="T197">
            <v>1</v>
          </cell>
          <cell r="U197" t="str">
            <v>4218</v>
          </cell>
          <cell r="V197">
            <v>0</v>
          </cell>
          <cell r="W197" t="str">
            <v>4208</v>
          </cell>
          <cell r="X197">
            <v>54</v>
          </cell>
        </row>
        <row r="198">
          <cell r="A198" t="str">
            <v>GBESI</v>
          </cell>
          <cell r="Q198" t="str">
            <v>429</v>
          </cell>
          <cell r="R198">
            <v>0</v>
          </cell>
          <cell r="S198" t="str">
            <v>52049</v>
          </cell>
          <cell r="T198">
            <v>2</v>
          </cell>
          <cell r="U198" t="str">
            <v>4218</v>
          </cell>
          <cell r="V198">
            <v>0</v>
          </cell>
          <cell r="W198" t="str">
            <v>4208</v>
          </cell>
          <cell r="X198">
            <v>65</v>
          </cell>
        </row>
        <row r="199">
          <cell r="A199" t="str">
            <v>GBESI</v>
          </cell>
          <cell r="Q199" t="str">
            <v>429</v>
          </cell>
          <cell r="R199">
            <v>0</v>
          </cell>
          <cell r="S199" t="str">
            <v>52049</v>
          </cell>
          <cell r="T199">
            <v>2</v>
          </cell>
          <cell r="U199" t="str">
            <v>4218</v>
          </cell>
          <cell r="V199">
            <v>0</v>
          </cell>
          <cell r="W199" t="str">
            <v>4208</v>
          </cell>
          <cell r="X199">
            <v>88</v>
          </cell>
        </row>
        <row r="200">
          <cell r="A200" t="str">
            <v>GBESI</v>
          </cell>
          <cell r="Q200" t="str">
            <v>429</v>
          </cell>
          <cell r="R200">
            <v>0</v>
          </cell>
          <cell r="S200" t="str">
            <v>52049</v>
          </cell>
          <cell r="T200">
            <v>5</v>
          </cell>
          <cell r="U200" t="str">
            <v>4218</v>
          </cell>
          <cell r="V200">
            <v>0</v>
          </cell>
          <cell r="W200" t="str">
            <v>4208</v>
          </cell>
          <cell r="X200">
            <v>210</v>
          </cell>
        </row>
        <row r="201">
          <cell r="A201" t="str">
            <v>GBESI</v>
          </cell>
          <cell r="Q201" t="str">
            <v>429</v>
          </cell>
          <cell r="R201">
            <v>0</v>
          </cell>
          <cell r="S201" t="str">
            <v>52049</v>
          </cell>
          <cell r="T201">
            <v>2</v>
          </cell>
          <cell r="U201" t="str">
            <v>4218</v>
          </cell>
          <cell r="V201">
            <v>0</v>
          </cell>
          <cell r="W201" t="str">
            <v>4208</v>
          </cell>
          <cell r="X201">
            <v>76</v>
          </cell>
        </row>
        <row r="202">
          <cell r="A202" t="str">
            <v>GBESI</v>
          </cell>
          <cell r="Q202" t="str">
            <v>429</v>
          </cell>
          <cell r="R202">
            <v>0</v>
          </cell>
          <cell r="S202" t="str">
            <v>52049</v>
          </cell>
          <cell r="T202">
            <v>2</v>
          </cell>
          <cell r="U202" t="str">
            <v>4218</v>
          </cell>
          <cell r="V202">
            <v>0</v>
          </cell>
          <cell r="W202" t="str">
            <v>4208</v>
          </cell>
          <cell r="X202">
            <v>66</v>
          </cell>
        </row>
        <row r="203">
          <cell r="A203" t="str">
            <v>GBESI</v>
          </cell>
          <cell r="Q203" t="str">
            <v>429</v>
          </cell>
          <cell r="R203">
            <v>0</v>
          </cell>
          <cell r="S203" t="str">
            <v>52049</v>
          </cell>
          <cell r="T203">
            <v>2</v>
          </cell>
          <cell r="U203" t="str">
            <v>4218</v>
          </cell>
          <cell r="V203">
            <v>0</v>
          </cell>
          <cell r="W203" t="str">
            <v>4208</v>
          </cell>
          <cell r="X203">
            <v>66</v>
          </cell>
        </row>
        <row r="204">
          <cell r="A204" t="str">
            <v>GBESI</v>
          </cell>
          <cell r="Q204" t="str">
            <v>429</v>
          </cell>
          <cell r="R204">
            <v>0</v>
          </cell>
          <cell r="S204" t="str">
            <v>52049</v>
          </cell>
          <cell r="T204">
            <v>2</v>
          </cell>
          <cell r="U204" t="str">
            <v>4218</v>
          </cell>
          <cell r="V204">
            <v>0</v>
          </cell>
          <cell r="W204" t="str">
            <v>4208</v>
          </cell>
          <cell r="X204">
            <v>72</v>
          </cell>
        </row>
        <row r="205">
          <cell r="A205" t="str">
            <v>GBESI</v>
          </cell>
          <cell r="Q205" t="str">
            <v>429</v>
          </cell>
          <cell r="R205">
            <v>0</v>
          </cell>
          <cell r="S205" t="str">
            <v>52049</v>
          </cell>
          <cell r="T205">
            <v>1</v>
          </cell>
          <cell r="U205" t="str">
            <v>4218</v>
          </cell>
          <cell r="V205">
            <v>0</v>
          </cell>
          <cell r="W205" t="str">
            <v>4208</v>
          </cell>
          <cell r="X205">
            <v>37</v>
          </cell>
        </row>
        <row r="206">
          <cell r="A206" t="str">
            <v>GBESI</v>
          </cell>
          <cell r="Q206" t="str">
            <v>429</v>
          </cell>
          <cell r="R206">
            <v>0</v>
          </cell>
          <cell r="S206" t="str">
            <v>52049</v>
          </cell>
          <cell r="T206">
            <v>3</v>
          </cell>
          <cell r="U206" t="str">
            <v>4218</v>
          </cell>
          <cell r="V206">
            <v>0</v>
          </cell>
          <cell r="W206" t="str">
            <v>4208</v>
          </cell>
          <cell r="X206">
            <v>127</v>
          </cell>
        </row>
        <row r="207">
          <cell r="A207" t="str">
            <v>GBESI</v>
          </cell>
          <cell r="Q207" t="str">
            <v>429</v>
          </cell>
          <cell r="R207">
            <v>0</v>
          </cell>
          <cell r="S207" t="str">
            <v>52049</v>
          </cell>
          <cell r="T207">
            <v>4</v>
          </cell>
          <cell r="U207" t="str">
            <v>4218</v>
          </cell>
          <cell r="V207">
            <v>0</v>
          </cell>
          <cell r="W207" t="str">
            <v>4208</v>
          </cell>
          <cell r="X207">
            <v>172</v>
          </cell>
        </row>
        <row r="208">
          <cell r="A208" t="str">
            <v>GBESI</v>
          </cell>
          <cell r="Q208" t="str">
            <v>429</v>
          </cell>
          <cell r="R208">
            <v>0</v>
          </cell>
          <cell r="S208" t="str">
            <v>52049</v>
          </cell>
          <cell r="T208">
            <v>10</v>
          </cell>
          <cell r="U208" t="str">
            <v>4218</v>
          </cell>
          <cell r="V208">
            <v>0</v>
          </cell>
          <cell r="W208" t="str">
            <v>4208</v>
          </cell>
          <cell r="X208">
            <v>394</v>
          </cell>
        </row>
        <row r="209">
          <cell r="A209" t="str">
            <v>GBESI</v>
          </cell>
          <cell r="Q209" t="str">
            <v>429</v>
          </cell>
          <cell r="R209">
            <v>0</v>
          </cell>
          <cell r="S209" t="str">
            <v>52049</v>
          </cell>
          <cell r="T209">
            <v>10</v>
          </cell>
          <cell r="U209" t="str">
            <v>4218</v>
          </cell>
          <cell r="V209">
            <v>0</v>
          </cell>
          <cell r="W209" t="str">
            <v>4208</v>
          </cell>
          <cell r="X209">
            <v>414</v>
          </cell>
        </row>
        <row r="210">
          <cell r="A210" t="str">
            <v>GBESI</v>
          </cell>
          <cell r="Q210" t="str">
            <v>429</v>
          </cell>
          <cell r="R210">
            <v>0</v>
          </cell>
          <cell r="S210" t="str">
            <v>52049</v>
          </cell>
          <cell r="T210">
            <v>1</v>
          </cell>
          <cell r="U210" t="str">
            <v>4218</v>
          </cell>
          <cell r="V210">
            <v>0</v>
          </cell>
          <cell r="W210" t="str">
            <v>4208</v>
          </cell>
          <cell r="X210">
            <v>49</v>
          </cell>
        </row>
        <row r="211">
          <cell r="A211" t="str">
            <v>GBESI</v>
          </cell>
          <cell r="Q211" t="str">
            <v>429</v>
          </cell>
          <cell r="R211">
            <v>0</v>
          </cell>
          <cell r="S211" t="str">
            <v>52049</v>
          </cell>
          <cell r="T211">
            <v>2</v>
          </cell>
          <cell r="U211" t="str">
            <v>4218</v>
          </cell>
          <cell r="V211">
            <v>0</v>
          </cell>
          <cell r="W211" t="str">
            <v>4208</v>
          </cell>
          <cell r="X211">
            <v>79</v>
          </cell>
        </row>
        <row r="212">
          <cell r="A212" t="str">
            <v>GBESI</v>
          </cell>
          <cell r="Q212" t="str">
            <v>429</v>
          </cell>
          <cell r="R212">
            <v>0</v>
          </cell>
          <cell r="S212" t="str">
            <v>52049</v>
          </cell>
          <cell r="T212">
            <v>9</v>
          </cell>
          <cell r="U212" t="str">
            <v>4218</v>
          </cell>
          <cell r="V212">
            <v>0</v>
          </cell>
          <cell r="W212" t="str">
            <v>4208</v>
          </cell>
          <cell r="X212">
            <v>374</v>
          </cell>
        </row>
        <row r="213">
          <cell r="A213" t="str">
            <v>GBESI</v>
          </cell>
          <cell r="Q213" t="str">
            <v>429</v>
          </cell>
          <cell r="R213">
            <v>0</v>
          </cell>
          <cell r="S213" t="str">
            <v>52049</v>
          </cell>
          <cell r="T213">
            <v>3</v>
          </cell>
          <cell r="U213" t="str">
            <v>4218</v>
          </cell>
          <cell r="V213">
            <v>0</v>
          </cell>
          <cell r="W213" t="str">
            <v>4208</v>
          </cell>
          <cell r="X213">
            <v>121</v>
          </cell>
        </row>
        <row r="214">
          <cell r="A214" t="str">
            <v>GBESI</v>
          </cell>
          <cell r="Q214" t="str">
            <v>429</v>
          </cell>
          <cell r="R214">
            <v>0</v>
          </cell>
          <cell r="S214" t="str">
            <v>52049</v>
          </cell>
          <cell r="T214">
            <v>35</v>
          </cell>
          <cell r="U214" t="str">
            <v>4218</v>
          </cell>
          <cell r="V214">
            <v>0</v>
          </cell>
          <cell r="W214" t="str">
            <v>4208</v>
          </cell>
          <cell r="X214">
            <v>1508</v>
          </cell>
        </row>
        <row r="215">
          <cell r="A215" t="str">
            <v>GBESI</v>
          </cell>
          <cell r="Q215" t="str">
            <v>429</v>
          </cell>
          <cell r="R215">
            <v>0</v>
          </cell>
          <cell r="S215" t="str">
            <v>52049</v>
          </cell>
          <cell r="T215">
            <v>2</v>
          </cell>
          <cell r="U215" t="str">
            <v>4218</v>
          </cell>
          <cell r="V215">
            <v>0</v>
          </cell>
          <cell r="W215" t="str">
            <v>4208</v>
          </cell>
          <cell r="X215">
            <v>72</v>
          </cell>
        </row>
        <row r="216">
          <cell r="A216" t="str">
            <v>GBESI</v>
          </cell>
          <cell r="Q216" t="str">
            <v>429</v>
          </cell>
          <cell r="R216">
            <v>0</v>
          </cell>
          <cell r="S216" t="str">
            <v>52049</v>
          </cell>
          <cell r="T216">
            <v>4</v>
          </cell>
          <cell r="U216" t="str">
            <v>4218</v>
          </cell>
          <cell r="V216">
            <v>0</v>
          </cell>
          <cell r="W216" t="str">
            <v>4208</v>
          </cell>
          <cell r="X216">
            <v>189</v>
          </cell>
        </row>
        <row r="217">
          <cell r="A217" t="str">
            <v>GBESI</v>
          </cell>
          <cell r="Q217" t="str">
            <v>429</v>
          </cell>
          <cell r="R217">
            <v>0</v>
          </cell>
          <cell r="S217" t="str">
            <v>52049</v>
          </cell>
          <cell r="T217">
            <v>2</v>
          </cell>
          <cell r="U217" t="str">
            <v>4218</v>
          </cell>
          <cell r="V217">
            <v>0</v>
          </cell>
          <cell r="W217" t="str">
            <v>4208</v>
          </cell>
          <cell r="X217">
            <v>100</v>
          </cell>
        </row>
        <row r="218">
          <cell r="A218" t="str">
            <v>GBESI</v>
          </cell>
          <cell r="Q218" t="str">
            <v>429</v>
          </cell>
          <cell r="R218">
            <v>0</v>
          </cell>
          <cell r="S218" t="str">
            <v>52049</v>
          </cell>
          <cell r="T218">
            <v>7</v>
          </cell>
          <cell r="U218" t="str">
            <v>4218</v>
          </cell>
          <cell r="V218">
            <v>0</v>
          </cell>
          <cell r="W218" t="str">
            <v>4208</v>
          </cell>
          <cell r="X218">
            <v>293</v>
          </cell>
        </row>
        <row r="219">
          <cell r="A219" t="str">
            <v>GBESI</v>
          </cell>
          <cell r="Q219" t="str">
            <v>429</v>
          </cell>
          <cell r="R219">
            <v>0</v>
          </cell>
          <cell r="S219" t="str">
            <v>52049</v>
          </cell>
          <cell r="T219">
            <v>6</v>
          </cell>
          <cell r="U219" t="str">
            <v>4218</v>
          </cell>
          <cell r="V219">
            <v>0</v>
          </cell>
          <cell r="W219" t="str">
            <v>4208</v>
          </cell>
          <cell r="X219">
            <v>276</v>
          </cell>
        </row>
        <row r="220">
          <cell r="A220" t="str">
            <v>GBESI</v>
          </cell>
          <cell r="Q220" t="str">
            <v>429</v>
          </cell>
          <cell r="R220">
            <v>0</v>
          </cell>
          <cell r="S220" t="str">
            <v>52049</v>
          </cell>
          <cell r="T220">
            <v>1</v>
          </cell>
          <cell r="U220" t="str">
            <v>4218</v>
          </cell>
          <cell r="V220">
            <v>0</v>
          </cell>
          <cell r="W220" t="str">
            <v>4208</v>
          </cell>
          <cell r="X220">
            <v>66</v>
          </cell>
        </row>
        <row r="221">
          <cell r="A221" t="str">
            <v>GBESI</v>
          </cell>
          <cell r="Q221" t="str">
            <v>429</v>
          </cell>
          <cell r="R221">
            <v>0</v>
          </cell>
          <cell r="S221" t="str">
            <v>52049</v>
          </cell>
          <cell r="T221">
            <v>1</v>
          </cell>
          <cell r="U221" t="str">
            <v>4218</v>
          </cell>
          <cell r="V221">
            <v>0</v>
          </cell>
          <cell r="W221" t="str">
            <v>4208</v>
          </cell>
          <cell r="X221">
            <v>66</v>
          </cell>
        </row>
        <row r="222">
          <cell r="A222" t="str">
            <v>GBESI</v>
          </cell>
          <cell r="Q222" t="str">
            <v>429</v>
          </cell>
          <cell r="R222">
            <v>0</v>
          </cell>
          <cell r="S222" t="str">
            <v>52049</v>
          </cell>
          <cell r="T222">
            <v>6</v>
          </cell>
          <cell r="U222" t="str">
            <v>4218</v>
          </cell>
          <cell r="V222">
            <v>0</v>
          </cell>
          <cell r="W222" t="str">
            <v>4208</v>
          </cell>
          <cell r="X222">
            <v>289</v>
          </cell>
        </row>
        <row r="223">
          <cell r="A223" t="str">
            <v>GBESI</v>
          </cell>
          <cell r="Q223" t="str">
            <v>429</v>
          </cell>
          <cell r="R223">
            <v>0</v>
          </cell>
          <cell r="S223" t="str">
            <v>52049</v>
          </cell>
          <cell r="T223">
            <v>1</v>
          </cell>
          <cell r="U223" t="str">
            <v>4218</v>
          </cell>
          <cell r="V223">
            <v>0</v>
          </cell>
          <cell r="W223" t="str">
            <v>4208</v>
          </cell>
          <cell r="X223">
            <v>66</v>
          </cell>
        </row>
        <row r="224">
          <cell r="A224" t="str">
            <v>GBESI</v>
          </cell>
          <cell r="Q224" t="str">
            <v>429</v>
          </cell>
          <cell r="R224">
            <v>0</v>
          </cell>
          <cell r="S224" t="str">
            <v>52049</v>
          </cell>
          <cell r="T224">
            <v>2</v>
          </cell>
          <cell r="U224" t="str">
            <v>4218</v>
          </cell>
          <cell r="V224">
            <v>0</v>
          </cell>
          <cell r="W224" t="str">
            <v>4208</v>
          </cell>
          <cell r="X224">
            <v>94</v>
          </cell>
        </row>
        <row r="225">
          <cell r="A225" t="str">
            <v>GBESI</v>
          </cell>
          <cell r="Q225" t="str">
            <v>429</v>
          </cell>
          <cell r="R225">
            <v>0</v>
          </cell>
          <cell r="S225" t="str">
            <v>52049</v>
          </cell>
          <cell r="T225">
            <v>4</v>
          </cell>
          <cell r="U225" t="str">
            <v>4218</v>
          </cell>
          <cell r="V225">
            <v>0</v>
          </cell>
          <cell r="W225" t="str">
            <v>4208</v>
          </cell>
          <cell r="X225">
            <v>164</v>
          </cell>
        </row>
        <row r="226">
          <cell r="A226" t="str">
            <v>GBESI</v>
          </cell>
          <cell r="Q226" t="str">
            <v>429</v>
          </cell>
          <cell r="R226">
            <v>0</v>
          </cell>
          <cell r="S226" t="str">
            <v>52049</v>
          </cell>
          <cell r="T226">
            <v>0</v>
          </cell>
          <cell r="U226" t="str">
            <v>4218</v>
          </cell>
          <cell r="V226">
            <v>0</v>
          </cell>
          <cell r="W226" t="str">
            <v>4208</v>
          </cell>
          <cell r="X226">
            <v>20</v>
          </cell>
        </row>
        <row r="227">
          <cell r="A227" t="str">
            <v>GBESI</v>
          </cell>
          <cell r="Q227" t="str">
            <v>429</v>
          </cell>
          <cell r="R227">
            <v>0</v>
          </cell>
          <cell r="S227" t="str">
            <v>52049</v>
          </cell>
          <cell r="T227">
            <v>22</v>
          </cell>
          <cell r="U227" t="str">
            <v>4218</v>
          </cell>
          <cell r="V227">
            <v>0</v>
          </cell>
          <cell r="W227" t="str">
            <v>4208</v>
          </cell>
          <cell r="X227">
            <v>1012</v>
          </cell>
        </row>
        <row r="228">
          <cell r="A228" t="str">
            <v>GBESI</v>
          </cell>
          <cell r="Q228" t="str">
            <v>429</v>
          </cell>
          <cell r="R228">
            <v>0</v>
          </cell>
          <cell r="S228" t="str">
            <v>52049</v>
          </cell>
          <cell r="T228">
            <v>2</v>
          </cell>
          <cell r="U228" t="str">
            <v>4218</v>
          </cell>
          <cell r="V228">
            <v>0</v>
          </cell>
          <cell r="W228" t="str">
            <v>4208</v>
          </cell>
          <cell r="X228">
            <v>76</v>
          </cell>
        </row>
        <row r="229">
          <cell r="A229" t="str">
            <v>GBESI</v>
          </cell>
          <cell r="Q229" t="str">
            <v>429</v>
          </cell>
          <cell r="R229">
            <v>0</v>
          </cell>
          <cell r="S229" t="str">
            <v>52049</v>
          </cell>
          <cell r="T229">
            <v>2</v>
          </cell>
          <cell r="U229" t="str">
            <v>4218</v>
          </cell>
          <cell r="V229">
            <v>0</v>
          </cell>
          <cell r="W229" t="str">
            <v>4208</v>
          </cell>
          <cell r="X229">
            <v>79</v>
          </cell>
        </row>
        <row r="230">
          <cell r="A230" t="str">
            <v>GBESI</v>
          </cell>
          <cell r="Q230" t="str">
            <v>429</v>
          </cell>
          <cell r="R230">
            <v>0</v>
          </cell>
          <cell r="S230" t="str">
            <v>52049</v>
          </cell>
          <cell r="T230">
            <v>0</v>
          </cell>
          <cell r="U230" t="str">
            <v>4218</v>
          </cell>
          <cell r="V230">
            <v>0</v>
          </cell>
          <cell r="W230" t="str">
            <v>4208</v>
          </cell>
          <cell r="X230">
            <v>16</v>
          </cell>
        </row>
        <row r="231">
          <cell r="A231" t="str">
            <v>GBESI</v>
          </cell>
          <cell r="Q231" t="str">
            <v>429</v>
          </cell>
          <cell r="R231">
            <v>0</v>
          </cell>
          <cell r="S231" t="str">
            <v>52049</v>
          </cell>
          <cell r="T231">
            <v>1</v>
          </cell>
          <cell r="U231" t="str">
            <v>4218</v>
          </cell>
          <cell r="V231">
            <v>0</v>
          </cell>
          <cell r="W231" t="str">
            <v>4208</v>
          </cell>
          <cell r="X231">
            <v>64</v>
          </cell>
        </row>
        <row r="232">
          <cell r="A232" t="str">
            <v>GBESI</v>
          </cell>
          <cell r="Q232" t="str">
            <v>429</v>
          </cell>
          <cell r="R232">
            <v>0</v>
          </cell>
          <cell r="S232" t="str">
            <v>52049</v>
          </cell>
          <cell r="T232">
            <v>10</v>
          </cell>
          <cell r="U232" t="str">
            <v>4218</v>
          </cell>
          <cell r="V232">
            <v>0</v>
          </cell>
          <cell r="W232" t="str">
            <v>4208</v>
          </cell>
          <cell r="X232">
            <v>457</v>
          </cell>
        </row>
        <row r="233">
          <cell r="A233" t="str">
            <v>GBESI</v>
          </cell>
          <cell r="Q233" t="str">
            <v>429</v>
          </cell>
          <cell r="R233">
            <v>0</v>
          </cell>
          <cell r="S233" t="str">
            <v>52049</v>
          </cell>
          <cell r="T233">
            <v>1</v>
          </cell>
          <cell r="U233" t="str">
            <v>4218</v>
          </cell>
          <cell r="V233">
            <v>0</v>
          </cell>
          <cell r="W233" t="str">
            <v>4208</v>
          </cell>
          <cell r="X233">
            <v>27</v>
          </cell>
        </row>
        <row r="234">
          <cell r="A234" t="str">
            <v>GBESI</v>
          </cell>
          <cell r="Q234" t="str">
            <v>429</v>
          </cell>
          <cell r="R234">
            <v>0</v>
          </cell>
          <cell r="S234" t="str">
            <v>52049</v>
          </cell>
          <cell r="T234">
            <v>6</v>
          </cell>
          <cell r="U234" t="str">
            <v>4218</v>
          </cell>
          <cell r="V234">
            <v>0</v>
          </cell>
          <cell r="W234" t="str">
            <v>4208</v>
          </cell>
          <cell r="X234">
            <v>302</v>
          </cell>
        </row>
        <row r="235">
          <cell r="A235" t="str">
            <v>GBESI</v>
          </cell>
          <cell r="Q235" t="str">
            <v>429</v>
          </cell>
          <cell r="R235">
            <v>0</v>
          </cell>
          <cell r="S235" t="str">
            <v>52049</v>
          </cell>
          <cell r="T235">
            <v>1</v>
          </cell>
          <cell r="U235" t="str">
            <v>4218</v>
          </cell>
          <cell r="V235">
            <v>0</v>
          </cell>
          <cell r="W235" t="str">
            <v>4208</v>
          </cell>
          <cell r="X235">
            <v>53</v>
          </cell>
        </row>
        <row r="236">
          <cell r="A236" t="str">
            <v>GBESI</v>
          </cell>
          <cell r="Q236" t="str">
            <v>429</v>
          </cell>
          <cell r="R236">
            <v>0</v>
          </cell>
          <cell r="S236" t="str">
            <v>52049</v>
          </cell>
          <cell r="T236">
            <v>5</v>
          </cell>
          <cell r="U236" t="str">
            <v>4218</v>
          </cell>
          <cell r="V236">
            <v>0</v>
          </cell>
          <cell r="W236" t="str">
            <v>4208</v>
          </cell>
          <cell r="X236">
            <v>247</v>
          </cell>
        </row>
        <row r="237">
          <cell r="A237" t="str">
            <v>GBESI</v>
          </cell>
          <cell r="Q237" t="str">
            <v>429</v>
          </cell>
          <cell r="R237">
            <v>0</v>
          </cell>
          <cell r="S237" t="str">
            <v>52049</v>
          </cell>
          <cell r="T237">
            <v>5</v>
          </cell>
          <cell r="U237" t="str">
            <v>4218</v>
          </cell>
          <cell r="V237">
            <v>0</v>
          </cell>
          <cell r="W237" t="str">
            <v>4208</v>
          </cell>
          <cell r="X237">
            <v>194</v>
          </cell>
        </row>
        <row r="238">
          <cell r="A238" t="str">
            <v>GBESI</v>
          </cell>
          <cell r="Q238" t="str">
            <v>429</v>
          </cell>
          <cell r="R238">
            <v>0</v>
          </cell>
          <cell r="S238" t="str">
            <v>52049</v>
          </cell>
          <cell r="T238">
            <v>17</v>
          </cell>
          <cell r="U238" t="str">
            <v>4218</v>
          </cell>
          <cell r="V238">
            <v>0</v>
          </cell>
          <cell r="W238" t="str">
            <v>4208</v>
          </cell>
          <cell r="X238">
            <v>680</v>
          </cell>
        </row>
        <row r="239">
          <cell r="A239" t="str">
            <v>GBESI</v>
          </cell>
          <cell r="Q239" t="str">
            <v>429</v>
          </cell>
          <cell r="R239">
            <v>0</v>
          </cell>
          <cell r="S239" t="str">
            <v>52049</v>
          </cell>
          <cell r="T239">
            <v>1</v>
          </cell>
          <cell r="U239" t="str">
            <v>4218</v>
          </cell>
          <cell r="V239">
            <v>0</v>
          </cell>
          <cell r="W239" t="str">
            <v>4208</v>
          </cell>
          <cell r="X239">
            <v>49</v>
          </cell>
        </row>
        <row r="240">
          <cell r="A240" t="str">
            <v>GBESI</v>
          </cell>
          <cell r="Q240" t="str">
            <v>429</v>
          </cell>
          <cell r="R240">
            <v>0</v>
          </cell>
          <cell r="S240" t="str">
            <v>52049</v>
          </cell>
          <cell r="T240">
            <v>1</v>
          </cell>
          <cell r="U240" t="str">
            <v>4218</v>
          </cell>
          <cell r="V240">
            <v>0</v>
          </cell>
          <cell r="W240" t="str">
            <v>4208</v>
          </cell>
          <cell r="X240">
            <v>57</v>
          </cell>
        </row>
        <row r="241">
          <cell r="A241" t="str">
            <v>GBESI</v>
          </cell>
          <cell r="Q241" t="str">
            <v>429</v>
          </cell>
          <cell r="R241">
            <v>0</v>
          </cell>
          <cell r="S241" t="str">
            <v>52049</v>
          </cell>
          <cell r="T241">
            <v>1</v>
          </cell>
          <cell r="U241" t="str">
            <v>4218</v>
          </cell>
          <cell r="V241">
            <v>0</v>
          </cell>
          <cell r="W241" t="str">
            <v>4208</v>
          </cell>
          <cell r="X241">
            <v>57</v>
          </cell>
        </row>
        <row r="242">
          <cell r="A242" t="str">
            <v>GBESI</v>
          </cell>
          <cell r="Q242" t="str">
            <v>429</v>
          </cell>
          <cell r="R242">
            <v>0</v>
          </cell>
          <cell r="S242" t="str">
            <v>52049</v>
          </cell>
          <cell r="T242">
            <v>1</v>
          </cell>
          <cell r="U242" t="str">
            <v>4218</v>
          </cell>
          <cell r="V242">
            <v>0</v>
          </cell>
          <cell r="W242" t="str">
            <v>4208</v>
          </cell>
          <cell r="X242">
            <v>58</v>
          </cell>
        </row>
        <row r="243">
          <cell r="A243" t="str">
            <v>GBESI</v>
          </cell>
          <cell r="Q243" t="str">
            <v>429</v>
          </cell>
          <cell r="R243">
            <v>0</v>
          </cell>
          <cell r="S243" t="str">
            <v>52049</v>
          </cell>
          <cell r="T243">
            <v>2</v>
          </cell>
          <cell r="U243" t="str">
            <v>4218</v>
          </cell>
          <cell r="V243">
            <v>0</v>
          </cell>
          <cell r="W243" t="str">
            <v>4208</v>
          </cell>
          <cell r="X243">
            <v>76</v>
          </cell>
        </row>
        <row r="244">
          <cell r="A244" t="str">
            <v>GBESI</v>
          </cell>
          <cell r="Q244" t="str">
            <v>429</v>
          </cell>
          <cell r="R244">
            <v>0</v>
          </cell>
          <cell r="S244" t="str">
            <v>52049</v>
          </cell>
          <cell r="T244">
            <v>2</v>
          </cell>
          <cell r="U244" t="str">
            <v>4218</v>
          </cell>
          <cell r="V244">
            <v>0</v>
          </cell>
          <cell r="W244" t="str">
            <v>4208</v>
          </cell>
          <cell r="X244">
            <v>82</v>
          </cell>
        </row>
        <row r="245">
          <cell r="A245" t="str">
            <v>GBESI</v>
          </cell>
          <cell r="Q245" t="str">
            <v>429</v>
          </cell>
          <cell r="R245">
            <v>0</v>
          </cell>
          <cell r="S245" t="str">
            <v>52049</v>
          </cell>
          <cell r="T245">
            <v>2</v>
          </cell>
          <cell r="U245" t="str">
            <v>4218</v>
          </cell>
          <cell r="V245">
            <v>0</v>
          </cell>
          <cell r="W245" t="str">
            <v>4208</v>
          </cell>
          <cell r="X245">
            <v>85</v>
          </cell>
        </row>
        <row r="246">
          <cell r="A246" t="str">
            <v>GBESI</v>
          </cell>
          <cell r="Q246" t="str">
            <v>429</v>
          </cell>
          <cell r="R246">
            <v>0</v>
          </cell>
          <cell r="S246" t="str">
            <v>52049</v>
          </cell>
          <cell r="T246">
            <v>6</v>
          </cell>
          <cell r="U246" t="str">
            <v>4218</v>
          </cell>
          <cell r="V246">
            <v>0</v>
          </cell>
          <cell r="W246" t="str">
            <v>4208</v>
          </cell>
          <cell r="X246">
            <v>260</v>
          </cell>
        </row>
        <row r="247">
          <cell r="A247" t="str">
            <v>GBESI</v>
          </cell>
          <cell r="Q247" t="str">
            <v>429</v>
          </cell>
          <cell r="R247">
            <v>0</v>
          </cell>
          <cell r="S247" t="str">
            <v>52049</v>
          </cell>
          <cell r="T247">
            <v>2</v>
          </cell>
          <cell r="U247" t="str">
            <v>4218</v>
          </cell>
          <cell r="V247">
            <v>0</v>
          </cell>
          <cell r="W247" t="str">
            <v>4208</v>
          </cell>
          <cell r="X247">
            <v>99</v>
          </cell>
        </row>
        <row r="248">
          <cell r="A248" t="str">
            <v>GBESI</v>
          </cell>
          <cell r="Q248" t="str">
            <v>429</v>
          </cell>
          <cell r="R248">
            <v>0</v>
          </cell>
          <cell r="S248" t="str">
            <v>52049</v>
          </cell>
          <cell r="T248">
            <v>3</v>
          </cell>
          <cell r="U248" t="str">
            <v>4218</v>
          </cell>
          <cell r="V248">
            <v>0</v>
          </cell>
          <cell r="W248" t="str">
            <v>4208</v>
          </cell>
          <cell r="X248">
            <v>143</v>
          </cell>
        </row>
        <row r="249">
          <cell r="A249" t="str">
            <v>GBESI</v>
          </cell>
          <cell r="Q249" t="str">
            <v>429</v>
          </cell>
          <cell r="R249">
            <v>0</v>
          </cell>
          <cell r="S249" t="str">
            <v>52049</v>
          </cell>
          <cell r="T249">
            <v>1</v>
          </cell>
          <cell r="U249" t="str">
            <v>4218</v>
          </cell>
          <cell r="V249">
            <v>0</v>
          </cell>
          <cell r="W249" t="str">
            <v>4208</v>
          </cell>
          <cell r="X249">
            <v>66</v>
          </cell>
        </row>
        <row r="250">
          <cell r="A250" t="str">
            <v>GBESI</v>
          </cell>
          <cell r="Q250" t="str">
            <v>429</v>
          </cell>
          <cell r="R250">
            <v>0</v>
          </cell>
          <cell r="S250" t="str">
            <v>52049</v>
          </cell>
          <cell r="T250">
            <v>4</v>
          </cell>
          <cell r="U250" t="str">
            <v>4218</v>
          </cell>
          <cell r="V250">
            <v>0</v>
          </cell>
          <cell r="W250" t="str">
            <v>4208</v>
          </cell>
          <cell r="X250">
            <v>189</v>
          </cell>
        </row>
        <row r="251">
          <cell r="A251" t="str">
            <v>GBESI</v>
          </cell>
          <cell r="Q251" t="str">
            <v>429</v>
          </cell>
          <cell r="R251">
            <v>0</v>
          </cell>
          <cell r="S251" t="str">
            <v>52049</v>
          </cell>
          <cell r="T251">
            <v>1</v>
          </cell>
          <cell r="U251" t="str">
            <v>4218</v>
          </cell>
          <cell r="V251">
            <v>0</v>
          </cell>
          <cell r="W251" t="str">
            <v>4208</v>
          </cell>
          <cell r="X251">
            <v>66</v>
          </cell>
        </row>
        <row r="252">
          <cell r="A252" t="str">
            <v>GBESI</v>
          </cell>
          <cell r="Q252" t="str">
            <v>429</v>
          </cell>
          <cell r="R252">
            <v>0</v>
          </cell>
          <cell r="S252" t="str">
            <v>52049</v>
          </cell>
          <cell r="T252">
            <v>3</v>
          </cell>
          <cell r="U252" t="str">
            <v>4218</v>
          </cell>
          <cell r="V252">
            <v>0</v>
          </cell>
          <cell r="W252" t="str">
            <v>4208</v>
          </cell>
          <cell r="X252">
            <v>132</v>
          </cell>
        </row>
        <row r="253">
          <cell r="A253" t="str">
            <v>GBESI</v>
          </cell>
          <cell r="Q253" t="str">
            <v>429</v>
          </cell>
          <cell r="R253">
            <v>0</v>
          </cell>
          <cell r="S253" t="str">
            <v>52049</v>
          </cell>
          <cell r="T253">
            <v>2</v>
          </cell>
          <cell r="U253" t="str">
            <v>4218</v>
          </cell>
          <cell r="V253">
            <v>0</v>
          </cell>
          <cell r="W253" t="str">
            <v>4208</v>
          </cell>
          <cell r="X253">
            <v>115</v>
          </cell>
        </row>
        <row r="254">
          <cell r="A254" t="str">
            <v>GBESI</v>
          </cell>
          <cell r="Q254" t="str">
            <v>429</v>
          </cell>
          <cell r="R254">
            <v>0</v>
          </cell>
          <cell r="S254" t="str">
            <v>52049</v>
          </cell>
          <cell r="T254">
            <v>2</v>
          </cell>
          <cell r="U254" t="str">
            <v>4218</v>
          </cell>
          <cell r="V254">
            <v>0</v>
          </cell>
          <cell r="W254" t="str">
            <v>4208</v>
          </cell>
          <cell r="X254">
            <v>115</v>
          </cell>
        </row>
        <row r="255">
          <cell r="A255" t="str">
            <v>GBESI</v>
          </cell>
          <cell r="Q255" t="str">
            <v>429</v>
          </cell>
          <cell r="R255">
            <v>0</v>
          </cell>
          <cell r="S255" t="str">
            <v>52049</v>
          </cell>
          <cell r="T255">
            <v>2</v>
          </cell>
          <cell r="U255" t="str">
            <v>4218</v>
          </cell>
          <cell r="V255">
            <v>0</v>
          </cell>
          <cell r="W255" t="str">
            <v>4208</v>
          </cell>
          <cell r="X255">
            <v>88</v>
          </cell>
        </row>
        <row r="256">
          <cell r="A256" t="str">
            <v>GBESI</v>
          </cell>
          <cell r="Q256" t="str">
            <v>429</v>
          </cell>
          <cell r="R256">
            <v>0</v>
          </cell>
          <cell r="S256" t="str">
            <v>52049</v>
          </cell>
          <cell r="T256">
            <v>9</v>
          </cell>
          <cell r="U256" t="str">
            <v>4218</v>
          </cell>
          <cell r="V256">
            <v>0</v>
          </cell>
          <cell r="W256" t="str">
            <v>4208</v>
          </cell>
          <cell r="X256">
            <v>464</v>
          </cell>
        </row>
        <row r="257">
          <cell r="A257" t="str">
            <v>GBESI</v>
          </cell>
          <cell r="Q257" t="str">
            <v>429</v>
          </cell>
          <cell r="R257">
            <v>0</v>
          </cell>
          <cell r="S257" t="str">
            <v>52049</v>
          </cell>
          <cell r="T257">
            <v>4</v>
          </cell>
          <cell r="U257" t="str">
            <v>4218</v>
          </cell>
          <cell r="V257">
            <v>0</v>
          </cell>
          <cell r="W257" t="str">
            <v>4208</v>
          </cell>
          <cell r="X257">
            <v>224</v>
          </cell>
        </row>
        <row r="258">
          <cell r="A258" t="str">
            <v>GBESI</v>
          </cell>
          <cell r="Q258" t="str">
            <v>429</v>
          </cell>
          <cell r="R258">
            <v>0</v>
          </cell>
          <cell r="S258" t="str">
            <v>52049</v>
          </cell>
          <cell r="T258">
            <v>0</v>
          </cell>
          <cell r="U258" t="str">
            <v>4218</v>
          </cell>
          <cell r="V258">
            <v>0</v>
          </cell>
          <cell r="W258" t="str">
            <v>4208</v>
          </cell>
          <cell r="X258">
            <v>23</v>
          </cell>
        </row>
        <row r="259">
          <cell r="A259" t="str">
            <v>GBESI</v>
          </cell>
          <cell r="Q259" t="str">
            <v>429</v>
          </cell>
          <cell r="R259">
            <v>0</v>
          </cell>
          <cell r="S259" t="str">
            <v>52049</v>
          </cell>
          <cell r="T259">
            <v>1</v>
          </cell>
          <cell r="U259" t="str">
            <v>4218</v>
          </cell>
          <cell r="V259">
            <v>0</v>
          </cell>
          <cell r="W259" t="str">
            <v>4208</v>
          </cell>
          <cell r="X259">
            <v>57</v>
          </cell>
        </row>
        <row r="260">
          <cell r="A260" t="str">
            <v>GBESI</v>
          </cell>
          <cell r="Q260" t="str">
            <v>429</v>
          </cell>
          <cell r="R260">
            <v>0</v>
          </cell>
          <cell r="S260" t="str">
            <v>52049</v>
          </cell>
          <cell r="T260">
            <v>1</v>
          </cell>
          <cell r="U260" t="str">
            <v>4218</v>
          </cell>
          <cell r="V260">
            <v>0</v>
          </cell>
          <cell r="W260" t="str">
            <v>4208</v>
          </cell>
          <cell r="X260">
            <v>72</v>
          </cell>
        </row>
        <row r="261">
          <cell r="A261" t="str">
            <v>GBESI</v>
          </cell>
          <cell r="Q261" t="str">
            <v>429</v>
          </cell>
          <cell r="R261">
            <v>0</v>
          </cell>
          <cell r="S261" t="str">
            <v>52049</v>
          </cell>
          <cell r="T261">
            <v>7</v>
          </cell>
          <cell r="U261" t="str">
            <v>4218</v>
          </cell>
          <cell r="V261">
            <v>0</v>
          </cell>
          <cell r="W261" t="str">
            <v>4208</v>
          </cell>
          <cell r="X261">
            <v>382</v>
          </cell>
        </row>
        <row r="262">
          <cell r="A262" t="str">
            <v>GBESI</v>
          </cell>
          <cell r="Q262" t="str">
            <v>429</v>
          </cell>
          <cell r="R262">
            <v>0</v>
          </cell>
          <cell r="S262" t="str">
            <v>52049</v>
          </cell>
          <cell r="T262">
            <v>4</v>
          </cell>
          <cell r="U262" t="str">
            <v>4218</v>
          </cell>
          <cell r="V262">
            <v>0</v>
          </cell>
          <cell r="W262" t="str">
            <v>4208</v>
          </cell>
          <cell r="X262">
            <v>230</v>
          </cell>
        </row>
        <row r="263">
          <cell r="A263" t="str">
            <v>GBESI</v>
          </cell>
          <cell r="Q263" t="str">
            <v>429</v>
          </cell>
          <cell r="R263">
            <v>0</v>
          </cell>
          <cell r="S263" t="str">
            <v>52049</v>
          </cell>
          <cell r="T263">
            <v>13</v>
          </cell>
          <cell r="U263" t="str">
            <v>4218</v>
          </cell>
          <cell r="V263">
            <v>0</v>
          </cell>
          <cell r="W263" t="str">
            <v>4208</v>
          </cell>
          <cell r="X263">
            <v>681</v>
          </cell>
        </row>
        <row r="264">
          <cell r="A264" t="str">
            <v>GBESI</v>
          </cell>
          <cell r="Q264" t="str">
            <v>429</v>
          </cell>
          <cell r="R264">
            <v>0</v>
          </cell>
          <cell r="S264" t="str">
            <v>52049</v>
          </cell>
          <cell r="T264">
            <v>0</v>
          </cell>
          <cell r="U264" t="str">
            <v>4218</v>
          </cell>
          <cell r="V264">
            <v>0</v>
          </cell>
          <cell r="W264" t="str">
            <v>4208</v>
          </cell>
          <cell r="X264">
            <v>17</v>
          </cell>
        </row>
        <row r="265">
          <cell r="A265" t="str">
            <v>GBESI</v>
          </cell>
          <cell r="Q265" t="str">
            <v>429</v>
          </cell>
          <cell r="R265">
            <v>0</v>
          </cell>
          <cell r="S265" t="str">
            <v>52049</v>
          </cell>
          <cell r="T265">
            <v>9</v>
          </cell>
          <cell r="U265" t="str">
            <v>4218</v>
          </cell>
          <cell r="V265">
            <v>0</v>
          </cell>
          <cell r="W265" t="str">
            <v>4208</v>
          </cell>
          <cell r="X265">
            <v>493</v>
          </cell>
        </row>
        <row r="266">
          <cell r="A266" t="str">
            <v>GBESI</v>
          </cell>
          <cell r="Q266" t="str">
            <v>429</v>
          </cell>
          <cell r="R266">
            <v>0</v>
          </cell>
          <cell r="S266" t="str">
            <v>52049</v>
          </cell>
          <cell r="T266">
            <v>12</v>
          </cell>
          <cell r="U266" t="str">
            <v>4218</v>
          </cell>
          <cell r="V266">
            <v>0</v>
          </cell>
          <cell r="W266" t="str">
            <v>4208</v>
          </cell>
          <cell r="X266">
            <v>663</v>
          </cell>
        </row>
        <row r="267">
          <cell r="A267" t="str">
            <v>GBESI</v>
          </cell>
          <cell r="Q267" t="str">
            <v>429</v>
          </cell>
          <cell r="R267">
            <v>0</v>
          </cell>
          <cell r="S267" t="str">
            <v>52049</v>
          </cell>
          <cell r="T267">
            <v>1</v>
          </cell>
          <cell r="U267" t="str">
            <v>4218</v>
          </cell>
          <cell r="V267">
            <v>0</v>
          </cell>
          <cell r="W267" t="str">
            <v>4208</v>
          </cell>
          <cell r="X267">
            <v>66</v>
          </cell>
        </row>
        <row r="268">
          <cell r="A268" t="str">
            <v>GBESI</v>
          </cell>
          <cell r="Q268" t="str">
            <v>429</v>
          </cell>
          <cell r="R268">
            <v>0</v>
          </cell>
          <cell r="S268" t="str">
            <v>52049</v>
          </cell>
          <cell r="T268">
            <v>1</v>
          </cell>
          <cell r="U268" t="str">
            <v>4218</v>
          </cell>
          <cell r="V268">
            <v>0</v>
          </cell>
          <cell r="W268" t="str">
            <v>4208</v>
          </cell>
          <cell r="X268">
            <v>76</v>
          </cell>
        </row>
        <row r="269">
          <cell r="A269" t="str">
            <v>GBESI</v>
          </cell>
          <cell r="Q269" t="str">
            <v>429</v>
          </cell>
          <cell r="R269">
            <v>0</v>
          </cell>
          <cell r="S269" t="str">
            <v>52049</v>
          </cell>
          <cell r="T269">
            <v>6</v>
          </cell>
          <cell r="U269" t="str">
            <v>4218</v>
          </cell>
          <cell r="V269">
            <v>0</v>
          </cell>
          <cell r="W269" t="str">
            <v>4208</v>
          </cell>
          <cell r="X269">
            <v>362</v>
          </cell>
        </row>
        <row r="270">
          <cell r="A270" t="str">
            <v>GBESI</v>
          </cell>
          <cell r="Q270" t="str">
            <v>429</v>
          </cell>
          <cell r="R270">
            <v>0</v>
          </cell>
          <cell r="S270" t="str">
            <v>52049</v>
          </cell>
          <cell r="T270">
            <v>9</v>
          </cell>
          <cell r="U270" t="str">
            <v>4218</v>
          </cell>
          <cell r="V270">
            <v>0</v>
          </cell>
          <cell r="W270" t="str">
            <v>4208</v>
          </cell>
          <cell r="X270">
            <v>493</v>
          </cell>
        </row>
        <row r="271">
          <cell r="A271" t="str">
            <v>GBESI</v>
          </cell>
          <cell r="Q271" t="str">
            <v>429</v>
          </cell>
          <cell r="R271">
            <v>0</v>
          </cell>
          <cell r="S271" t="str">
            <v>52049</v>
          </cell>
          <cell r="T271">
            <v>18</v>
          </cell>
          <cell r="U271" t="str">
            <v>4218</v>
          </cell>
          <cell r="V271">
            <v>0</v>
          </cell>
          <cell r="W271" t="str">
            <v>4208</v>
          </cell>
          <cell r="X271">
            <v>1036</v>
          </cell>
        </row>
        <row r="272">
          <cell r="A272" t="str">
            <v>GBESI</v>
          </cell>
          <cell r="Q272" t="str">
            <v>429</v>
          </cell>
          <cell r="R272">
            <v>0</v>
          </cell>
          <cell r="S272" t="str">
            <v>52049</v>
          </cell>
          <cell r="T272">
            <v>6</v>
          </cell>
          <cell r="U272" t="str">
            <v>4218</v>
          </cell>
          <cell r="V272">
            <v>0</v>
          </cell>
          <cell r="W272" t="str">
            <v>4208</v>
          </cell>
          <cell r="X272">
            <v>375</v>
          </cell>
        </row>
        <row r="273">
          <cell r="A273" t="str">
            <v>GBESI</v>
          </cell>
          <cell r="Q273" t="str">
            <v>429</v>
          </cell>
          <cell r="R273">
            <v>0</v>
          </cell>
          <cell r="S273" t="str">
            <v>52049</v>
          </cell>
          <cell r="T273">
            <v>0</v>
          </cell>
          <cell r="U273" t="str">
            <v>4218</v>
          </cell>
          <cell r="V273">
            <v>0</v>
          </cell>
          <cell r="W273" t="str">
            <v>4208</v>
          </cell>
          <cell r="X273">
            <v>15</v>
          </cell>
        </row>
        <row r="274">
          <cell r="A274" t="str">
            <v>GBESI</v>
          </cell>
          <cell r="Q274" t="str">
            <v>429</v>
          </cell>
          <cell r="R274">
            <v>0</v>
          </cell>
          <cell r="S274" t="str">
            <v>52049</v>
          </cell>
          <cell r="T274">
            <v>1</v>
          </cell>
          <cell r="U274" t="str">
            <v>4218</v>
          </cell>
          <cell r="V274">
            <v>0</v>
          </cell>
          <cell r="W274" t="str">
            <v>4208</v>
          </cell>
          <cell r="X274">
            <v>33</v>
          </cell>
        </row>
        <row r="275">
          <cell r="A275" t="str">
            <v>GBESI</v>
          </cell>
          <cell r="Q275" t="str">
            <v>429</v>
          </cell>
          <cell r="R275">
            <v>0</v>
          </cell>
          <cell r="S275" t="str">
            <v>52049</v>
          </cell>
          <cell r="T275">
            <v>1</v>
          </cell>
          <cell r="U275" t="str">
            <v>4218</v>
          </cell>
          <cell r="V275">
            <v>0</v>
          </cell>
          <cell r="W275" t="str">
            <v>4208</v>
          </cell>
          <cell r="X275">
            <v>66</v>
          </cell>
        </row>
        <row r="276">
          <cell r="A276" t="str">
            <v>GBESI</v>
          </cell>
          <cell r="Q276" t="str">
            <v>429</v>
          </cell>
          <cell r="R276">
            <v>0</v>
          </cell>
          <cell r="S276" t="str">
            <v>52049</v>
          </cell>
          <cell r="T276">
            <v>1</v>
          </cell>
          <cell r="U276" t="str">
            <v>4218</v>
          </cell>
          <cell r="V276">
            <v>0</v>
          </cell>
          <cell r="W276" t="str">
            <v>4208</v>
          </cell>
          <cell r="X276">
            <v>46</v>
          </cell>
        </row>
        <row r="277">
          <cell r="A277" t="str">
            <v>GBESI</v>
          </cell>
          <cell r="Q277" t="str">
            <v>429</v>
          </cell>
          <cell r="R277">
            <v>0</v>
          </cell>
          <cell r="S277" t="str">
            <v>52049</v>
          </cell>
          <cell r="T277">
            <v>10</v>
          </cell>
          <cell r="U277" t="str">
            <v>4218</v>
          </cell>
          <cell r="V277">
            <v>0</v>
          </cell>
          <cell r="W277" t="str">
            <v>4208</v>
          </cell>
          <cell r="X277">
            <v>605</v>
          </cell>
        </row>
        <row r="278">
          <cell r="A278" t="str">
            <v>GBESI</v>
          </cell>
          <cell r="Q278" t="str">
            <v>429</v>
          </cell>
          <cell r="R278">
            <v>0</v>
          </cell>
          <cell r="S278" t="str">
            <v>52049</v>
          </cell>
          <cell r="T278">
            <v>1</v>
          </cell>
          <cell r="U278" t="str">
            <v>4218</v>
          </cell>
          <cell r="V278">
            <v>0</v>
          </cell>
          <cell r="W278" t="str">
            <v>4208</v>
          </cell>
          <cell r="X278">
            <v>66</v>
          </cell>
        </row>
        <row r="279">
          <cell r="A279" t="str">
            <v>GBESI</v>
          </cell>
          <cell r="Q279" t="str">
            <v>429</v>
          </cell>
          <cell r="R279">
            <v>0</v>
          </cell>
          <cell r="S279" t="str">
            <v>52049</v>
          </cell>
          <cell r="T279">
            <v>1</v>
          </cell>
          <cell r="U279" t="str">
            <v>4218</v>
          </cell>
          <cell r="V279">
            <v>0</v>
          </cell>
          <cell r="W279" t="str">
            <v>4208</v>
          </cell>
          <cell r="X279">
            <v>76</v>
          </cell>
        </row>
        <row r="280">
          <cell r="A280" t="str">
            <v>GBESI</v>
          </cell>
          <cell r="Q280" t="str">
            <v>429</v>
          </cell>
          <cell r="R280">
            <v>0</v>
          </cell>
          <cell r="S280" t="str">
            <v>52049</v>
          </cell>
          <cell r="T280">
            <v>5</v>
          </cell>
          <cell r="U280" t="str">
            <v>4218</v>
          </cell>
          <cell r="V280">
            <v>0</v>
          </cell>
          <cell r="W280" t="str">
            <v>4208</v>
          </cell>
          <cell r="X280">
            <v>309</v>
          </cell>
        </row>
        <row r="281">
          <cell r="A281" t="str">
            <v>GBESI</v>
          </cell>
          <cell r="Q281" t="str">
            <v>429</v>
          </cell>
          <cell r="R281">
            <v>0</v>
          </cell>
          <cell r="S281" t="str">
            <v>52049</v>
          </cell>
          <cell r="T281">
            <v>8</v>
          </cell>
          <cell r="U281" t="str">
            <v>4218</v>
          </cell>
          <cell r="V281">
            <v>0</v>
          </cell>
          <cell r="W281" t="str">
            <v>4208</v>
          </cell>
          <cell r="X281">
            <v>511</v>
          </cell>
        </row>
        <row r="282">
          <cell r="A282" t="str">
            <v>GBESI</v>
          </cell>
          <cell r="Q282" t="str">
            <v>429</v>
          </cell>
          <cell r="R282">
            <v>0</v>
          </cell>
          <cell r="S282" t="str">
            <v>52049</v>
          </cell>
          <cell r="T282">
            <v>9</v>
          </cell>
          <cell r="U282" t="str">
            <v>4218</v>
          </cell>
          <cell r="V282">
            <v>0</v>
          </cell>
          <cell r="W282" t="str">
            <v>4208</v>
          </cell>
          <cell r="X282">
            <v>601</v>
          </cell>
        </row>
        <row r="283">
          <cell r="A283" t="str">
            <v>GBESI</v>
          </cell>
          <cell r="Q283" t="str">
            <v>429</v>
          </cell>
          <cell r="R283">
            <v>0</v>
          </cell>
          <cell r="S283" t="str">
            <v>52049</v>
          </cell>
          <cell r="T283">
            <v>0</v>
          </cell>
          <cell r="U283" t="str">
            <v>4218</v>
          </cell>
          <cell r="V283">
            <v>0</v>
          </cell>
          <cell r="W283" t="str">
            <v>4208</v>
          </cell>
          <cell r="X283">
            <v>16</v>
          </cell>
        </row>
        <row r="284">
          <cell r="A284" t="str">
            <v>GBESI</v>
          </cell>
          <cell r="Q284" t="str">
            <v>429</v>
          </cell>
          <cell r="R284">
            <v>0</v>
          </cell>
          <cell r="S284" t="str">
            <v>52049</v>
          </cell>
          <cell r="T284">
            <v>0</v>
          </cell>
          <cell r="U284" t="str">
            <v>4218</v>
          </cell>
          <cell r="V284">
            <v>0</v>
          </cell>
          <cell r="W284" t="str">
            <v>4208</v>
          </cell>
          <cell r="X284">
            <v>16</v>
          </cell>
        </row>
        <row r="285">
          <cell r="A285" t="str">
            <v>GBESI</v>
          </cell>
          <cell r="Q285" t="str">
            <v>429</v>
          </cell>
          <cell r="R285">
            <v>0</v>
          </cell>
          <cell r="S285" t="str">
            <v>52049</v>
          </cell>
          <cell r="T285">
            <v>0</v>
          </cell>
          <cell r="U285" t="str">
            <v>4218</v>
          </cell>
          <cell r="V285">
            <v>0</v>
          </cell>
          <cell r="W285" t="str">
            <v>4208</v>
          </cell>
          <cell r="X285">
            <v>22</v>
          </cell>
        </row>
        <row r="286">
          <cell r="A286" t="str">
            <v>GBESI</v>
          </cell>
          <cell r="Q286" t="str">
            <v>429</v>
          </cell>
          <cell r="R286">
            <v>0</v>
          </cell>
          <cell r="S286" t="str">
            <v>52049</v>
          </cell>
          <cell r="T286">
            <v>2</v>
          </cell>
          <cell r="U286" t="str">
            <v>4218</v>
          </cell>
          <cell r="V286">
            <v>0</v>
          </cell>
          <cell r="W286" t="str">
            <v>4208</v>
          </cell>
          <cell r="X286">
            <v>164</v>
          </cell>
        </row>
        <row r="287">
          <cell r="A287" t="str">
            <v>GBESI</v>
          </cell>
          <cell r="Q287" t="str">
            <v>429</v>
          </cell>
          <cell r="R287">
            <v>0</v>
          </cell>
          <cell r="S287" t="str">
            <v>52049</v>
          </cell>
          <cell r="T287">
            <v>3</v>
          </cell>
          <cell r="U287" t="str">
            <v>4218</v>
          </cell>
          <cell r="V287">
            <v>0</v>
          </cell>
          <cell r="W287" t="str">
            <v>4208</v>
          </cell>
          <cell r="X287">
            <v>202</v>
          </cell>
        </row>
        <row r="288">
          <cell r="A288" t="str">
            <v>GBESI</v>
          </cell>
          <cell r="Q288" t="str">
            <v>429</v>
          </cell>
          <cell r="R288">
            <v>0</v>
          </cell>
          <cell r="S288" t="str">
            <v>52049</v>
          </cell>
          <cell r="T288">
            <v>0</v>
          </cell>
          <cell r="U288" t="str">
            <v>4218</v>
          </cell>
          <cell r="V288">
            <v>0</v>
          </cell>
          <cell r="W288" t="str">
            <v>4208</v>
          </cell>
          <cell r="X288">
            <v>33</v>
          </cell>
        </row>
        <row r="289">
          <cell r="A289" t="str">
            <v>GBESI</v>
          </cell>
          <cell r="Q289" t="str">
            <v>429</v>
          </cell>
          <cell r="R289">
            <v>0</v>
          </cell>
          <cell r="S289" t="str">
            <v>52049</v>
          </cell>
          <cell r="T289">
            <v>1</v>
          </cell>
          <cell r="U289" t="str">
            <v>4218</v>
          </cell>
          <cell r="V289">
            <v>0</v>
          </cell>
          <cell r="W289" t="str">
            <v>4208</v>
          </cell>
          <cell r="X289">
            <v>42</v>
          </cell>
        </row>
        <row r="290">
          <cell r="A290" t="str">
            <v>GBESI</v>
          </cell>
          <cell r="Q290" t="str">
            <v>429</v>
          </cell>
          <cell r="R290">
            <v>0</v>
          </cell>
          <cell r="S290" t="str">
            <v>52049</v>
          </cell>
          <cell r="T290">
            <v>0</v>
          </cell>
          <cell r="U290" t="str">
            <v>4218</v>
          </cell>
          <cell r="V290">
            <v>0</v>
          </cell>
          <cell r="W290" t="str">
            <v>4208</v>
          </cell>
          <cell r="X290">
            <v>33</v>
          </cell>
        </row>
        <row r="291">
          <cell r="A291" t="str">
            <v>GBESI</v>
          </cell>
          <cell r="Q291" t="str">
            <v>429</v>
          </cell>
          <cell r="R291">
            <v>0</v>
          </cell>
          <cell r="S291" t="str">
            <v>52049</v>
          </cell>
          <cell r="T291">
            <v>2</v>
          </cell>
          <cell r="U291" t="str">
            <v>4218</v>
          </cell>
          <cell r="V291">
            <v>0</v>
          </cell>
          <cell r="W291" t="str">
            <v>4208</v>
          </cell>
          <cell r="X291">
            <v>164</v>
          </cell>
        </row>
        <row r="292">
          <cell r="A292" t="str">
            <v>GBESI</v>
          </cell>
          <cell r="Q292" t="str">
            <v>429</v>
          </cell>
          <cell r="R292">
            <v>0</v>
          </cell>
          <cell r="S292" t="str">
            <v>52049</v>
          </cell>
          <cell r="T292">
            <v>1</v>
          </cell>
          <cell r="U292" t="str">
            <v>4218</v>
          </cell>
          <cell r="V292">
            <v>0</v>
          </cell>
          <cell r="W292" t="str">
            <v>4208</v>
          </cell>
          <cell r="X292">
            <v>36</v>
          </cell>
        </row>
        <row r="293">
          <cell r="A293" t="str">
            <v>GBESI</v>
          </cell>
          <cell r="Q293" t="str">
            <v>429</v>
          </cell>
          <cell r="R293">
            <v>0</v>
          </cell>
          <cell r="S293" t="str">
            <v>52049</v>
          </cell>
          <cell r="T293">
            <v>1</v>
          </cell>
          <cell r="U293" t="str">
            <v>4218</v>
          </cell>
          <cell r="V293">
            <v>0</v>
          </cell>
          <cell r="W293" t="str">
            <v>4208</v>
          </cell>
          <cell r="X293">
            <v>66</v>
          </cell>
        </row>
        <row r="294">
          <cell r="A294" t="str">
            <v>GBESI</v>
          </cell>
          <cell r="Q294" t="str">
            <v>429</v>
          </cell>
          <cell r="R294">
            <v>0</v>
          </cell>
          <cell r="S294" t="str">
            <v>52049</v>
          </cell>
          <cell r="T294">
            <v>0</v>
          </cell>
          <cell r="U294" t="str">
            <v>4218</v>
          </cell>
          <cell r="V294">
            <v>0</v>
          </cell>
          <cell r="W294" t="str">
            <v>4208</v>
          </cell>
          <cell r="X294">
            <v>16</v>
          </cell>
        </row>
        <row r="295">
          <cell r="A295" t="str">
            <v>GBESI</v>
          </cell>
          <cell r="Q295" t="str">
            <v>429</v>
          </cell>
          <cell r="R295">
            <v>0</v>
          </cell>
          <cell r="S295" t="str">
            <v>52049</v>
          </cell>
          <cell r="T295">
            <v>1</v>
          </cell>
          <cell r="U295" t="str">
            <v>4218</v>
          </cell>
          <cell r="V295">
            <v>0</v>
          </cell>
          <cell r="W295" t="str">
            <v>4208</v>
          </cell>
          <cell r="X295">
            <v>39</v>
          </cell>
        </row>
        <row r="296">
          <cell r="A296" t="str">
            <v>GBESI</v>
          </cell>
          <cell r="Q296" t="str">
            <v>429</v>
          </cell>
          <cell r="R296">
            <v>0</v>
          </cell>
          <cell r="S296" t="str">
            <v>52049</v>
          </cell>
          <cell r="T296">
            <v>1</v>
          </cell>
          <cell r="U296" t="str">
            <v>4218</v>
          </cell>
          <cell r="V296">
            <v>0</v>
          </cell>
          <cell r="W296" t="str">
            <v>4208</v>
          </cell>
          <cell r="X296">
            <v>39</v>
          </cell>
        </row>
        <row r="297">
          <cell r="A297" t="str">
            <v>GBESI</v>
          </cell>
          <cell r="Q297" t="str">
            <v>429</v>
          </cell>
          <cell r="R297">
            <v>0</v>
          </cell>
          <cell r="S297" t="str">
            <v>52049</v>
          </cell>
          <cell r="T297">
            <v>1</v>
          </cell>
          <cell r="U297" t="str">
            <v>4218</v>
          </cell>
          <cell r="V297">
            <v>0</v>
          </cell>
          <cell r="W297" t="str">
            <v>4208</v>
          </cell>
          <cell r="X297">
            <v>42</v>
          </cell>
        </row>
        <row r="298">
          <cell r="A298" t="str">
            <v>GBESI</v>
          </cell>
          <cell r="Q298" t="str">
            <v>429</v>
          </cell>
          <cell r="R298">
            <v>0</v>
          </cell>
          <cell r="S298" t="str">
            <v>52049</v>
          </cell>
          <cell r="T298">
            <v>2</v>
          </cell>
          <cell r="U298" t="str">
            <v>4218</v>
          </cell>
          <cell r="V298">
            <v>0</v>
          </cell>
          <cell r="W298" t="str">
            <v>4208</v>
          </cell>
          <cell r="X298">
            <v>119</v>
          </cell>
        </row>
        <row r="299">
          <cell r="A299" t="str">
            <v>GBESI</v>
          </cell>
          <cell r="Q299" t="str">
            <v>429</v>
          </cell>
          <cell r="R299">
            <v>0</v>
          </cell>
          <cell r="S299" t="str">
            <v>52049</v>
          </cell>
          <cell r="T299">
            <v>2</v>
          </cell>
          <cell r="U299" t="str">
            <v>4218</v>
          </cell>
          <cell r="V299">
            <v>0</v>
          </cell>
          <cell r="W299" t="str">
            <v>4208</v>
          </cell>
          <cell r="X299">
            <v>156</v>
          </cell>
        </row>
        <row r="300">
          <cell r="A300" t="str">
            <v>GBESI</v>
          </cell>
          <cell r="Q300" t="str">
            <v>429</v>
          </cell>
          <cell r="R300">
            <v>0</v>
          </cell>
          <cell r="S300" t="str">
            <v>52049</v>
          </cell>
          <cell r="T300">
            <v>3</v>
          </cell>
          <cell r="U300" t="str">
            <v>4218</v>
          </cell>
          <cell r="V300">
            <v>0</v>
          </cell>
          <cell r="W300" t="str">
            <v>4208</v>
          </cell>
          <cell r="X300">
            <v>202</v>
          </cell>
        </row>
        <row r="301">
          <cell r="A301" t="str">
            <v>GBESI</v>
          </cell>
          <cell r="Q301" t="str">
            <v>429</v>
          </cell>
          <cell r="R301">
            <v>0</v>
          </cell>
          <cell r="S301" t="str">
            <v>52049</v>
          </cell>
          <cell r="T301">
            <v>9</v>
          </cell>
          <cell r="U301" t="str">
            <v>4218</v>
          </cell>
          <cell r="V301">
            <v>0</v>
          </cell>
          <cell r="W301" t="str">
            <v>4208</v>
          </cell>
          <cell r="X301">
            <v>662</v>
          </cell>
        </row>
        <row r="302">
          <cell r="A302" t="str">
            <v>GBESI</v>
          </cell>
          <cell r="Q302" t="str">
            <v>429</v>
          </cell>
          <cell r="R302">
            <v>0</v>
          </cell>
          <cell r="S302" t="str">
            <v>52049</v>
          </cell>
          <cell r="T302">
            <v>8</v>
          </cell>
          <cell r="U302" t="str">
            <v>4218</v>
          </cell>
          <cell r="V302">
            <v>0</v>
          </cell>
          <cell r="W302" t="str">
            <v>4208</v>
          </cell>
          <cell r="X302">
            <v>583</v>
          </cell>
        </row>
        <row r="303">
          <cell r="A303" t="str">
            <v>GBESI</v>
          </cell>
          <cell r="Q303" t="str">
            <v>429</v>
          </cell>
          <cell r="R303">
            <v>0</v>
          </cell>
          <cell r="S303" t="str">
            <v>52049</v>
          </cell>
          <cell r="T303">
            <v>19</v>
          </cell>
          <cell r="U303" t="str">
            <v>4218</v>
          </cell>
          <cell r="V303">
            <v>0</v>
          </cell>
          <cell r="W303" t="str">
            <v>4208</v>
          </cell>
          <cell r="X303">
            <v>1353</v>
          </cell>
        </row>
        <row r="304">
          <cell r="A304" t="str">
            <v>GBESI</v>
          </cell>
          <cell r="Q304" t="str">
            <v>429</v>
          </cell>
          <cell r="R304">
            <v>0</v>
          </cell>
          <cell r="S304" t="str">
            <v>52049</v>
          </cell>
          <cell r="T304">
            <v>4</v>
          </cell>
          <cell r="U304" t="str">
            <v>4218</v>
          </cell>
          <cell r="V304">
            <v>0</v>
          </cell>
          <cell r="W304" t="str">
            <v>4208</v>
          </cell>
          <cell r="X304">
            <v>262</v>
          </cell>
        </row>
        <row r="305">
          <cell r="A305" t="str">
            <v>GBESI</v>
          </cell>
          <cell r="Q305" t="str">
            <v>429</v>
          </cell>
          <cell r="R305">
            <v>0</v>
          </cell>
          <cell r="S305" t="str">
            <v>52049</v>
          </cell>
          <cell r="T305">
            <v>4</v>
          </cell>
          <cell r="U305" t="str">
            <v>4218</v>
          </cell>
          <cell r="V305">
            <v>0</v>
          </cell>
          <cell r="W305" t="str">
            <v>4208</v>
          </cell>
          <cell r="X305">
            <v>270</v>
          </cell>
        </row>
        <row r="306">
          <cell r="A306" t="str">
            <v>GBESI</v>
          </cell>
          <cell r="Q306" t="str">
            <v>429</v>
          </cell>
          <cell r="R306">
            <v>0</v>
          </cell>
          <cell r="S306" t="str">
            <v>52049</v>
          </cell>
          <cell r="T306">
            <v>1</v>
          </cell>
          <cell r="U306" t="str">
            <v>4218</v>
          </cell>
          <cell r="V306">
            <v>0</v>
          </cell>
          <cell r="W306" t="str">
            <v>4208</v>
          </cell>
          <cell r="X306">
            <v>99</v>
          </cell>
        </row>
        <row r="307">
          <cell r="A307" t="str">
            <v>GBESI</v>
          </cell>
          <cell r="Q307" t="str">
            <v>429</v>
          </cell>
          <cell r="R307">
            <v>0</v>
          </cell>
          <cell r="S307" t="str">
            <v>52049</v>
          </cell>
          <cell r="T307">
            <v>0</v>
          </cell>
          <cell r="U307" t="str">
            <v>4218</v>
          </cell>
          <cell r="V307">
            <v>0</v>
          </cell>
          <cell r="W307" t="str">
            <v>4208</v>
          </cell>
          <cell r="X307">
            <v>25</v>
          </cell>
        </row>
        <row r="308">
          <cell r="A308" t="str">
            <v>GBESI</v>
          </cell>
          <cell r="Q308" t="str">
            <v>429</v>
          </cell>
          <cell r="R308">
            <v>0</v>
          </cell>
          <cell r="S308" t="str">
            <v>52049</v>
          </cell>
          <cell r="T308">
            <v>0</v>
          </cell>
          <cell r="U308" t="str">
            <v>4218</v>
          </cell>
          <cell r="V308">
            <v>0</v>
          </cell>
          <cell r="W308" t="str">
            <v>4208</v>
          </cell>
          <cell r="X308">
            <v>33</v>
          </cell>
        </row>
        <row r="309">
          <cell r="A309" t="str">
            <v>GBESI</v>
          </cell>
          <cell r="Q309" t="str">
            <v>429</v>
          </cell>
          <cell r="R309">
            <v>0</v>
          </cell>
          <cell r="S309" t="str">
            <v>52049</v>
          </cell>
          <cell r="T309">
            <v>0</v>
          </cell>
          <cell r="U309" t="str">
            <v>4218</v>
          </cell>
          <cell r="V309">
            <v>0</v>
          </cell>
          <cell r="W309" t="str">
            <v>4208</v>
          </cell>
          <cell r="X309">
            <v>33</v>
          </cell>
        </row>
        <row r="310">
          <cell r="A310" t="str">
            <v>GBESI</v>
          </cell>
          <cell r="Q310" t="str">
            <v>429</v>
          </cell>
          <cell r="R310">
            <v>0</v>
          </cell>
          <cell r="S310" t="str">
            <v>52049</v>
          </cell>
          <cell r="T310">
            <v>3</v>
          </cell>
          <cell r="U310" t="str">
            <v>4218</v>
          </cell>
          <cell r="V310">
            <v>0</v>
          </cell>
          <cell r="W310" t="str">
            <v>4208</v>
          </cell>
          <cell r="X310">
            <v>204</v>
          </cell>
        </row>
        <row r="311">
          <cell r="A311" t="str">
            <v>GBESI</v>
          </cell>
          <cell r="Q311" t="str">
            <v>429</v>
          </cell>
          <cell r="R311">
            <v>0</v>
          </cell>
          <cell r="S311" t="str">
            <v>52049</v>
          </cell>
          <cell r="T311">
            <v>1</v>
          </cell>
          <cell r="U311" t="str">
            <v>4218</v>
          </cell>
          <cell r="V311">
            <v>0</v>
          </cell>
          <cell r="W311" t="str">
            <v>4208</v>
          </cell>
          <cell r="X311">
            <v>77</v>
          </cell>
        </row>
        <row r="312">
          <cell r="A312" t="str">
            <v>GBESI</v>
          </cell>
          <cell r="Q312" t="str">
            <v>429</v>
          </cell>
          <cell r="R312">
            <v>0</v>
          </cell>
          <cell r="S312" t="str">
            <v>52049</v>
          </cell>
          <cell r="T312">
            <v>1</v>
          </cell>
          <cell r="U312" t="str">
            <v>4218</v>
          </cell>
          <cell r="V312">
            <v>0</v>
          </cell>
          <cell r="W312" t="str">
            <v>4208</v>
          </cell>
          <cell r="X312">
            <v>79</v>
          </cell>
        </row>
        <row r="313">
          <cell r="A313" t="str">
            <v>GBESI</v>
          </cell>
          <cell r="Q313" t="str">
            <v>429</v>
          </cell>
          <cell r="R313">
            <v>0</v>
          </cell>
          <cell r="S313" t="str">
            <v>52049</v>
          </cell>
          <cell r="T313">
            <v>1</v>
          </cell>
          <cell r="U313" t="str">
            <v>4218</v>
          </cell>
          <cell r="V313">
            <v>0</v>
          </cell>
          <cell r="W313" t="str">
            <v>4208</v>
          </cell>
          <cell r="X313">
            <v>49</v>
          </cell>
        </row>
        <row r="314">
          <cell r="A314" t="str">
            <v>GBESI</v>
          </cell>
          <cell r="Q314" t="str">
            <v>429</v>
          </cell>
          <cell r="R314">
            <v>0</v>
          </cell>
          <cell r="S314" t="str">
            <v>52049</v>
          </cell>
          <cell r="T314">
            <v>0</v>
          </cell>
          <cell r="U314" t="str">
            <v>4218</v>
          </cell>
          <cell r="V314">
            <v>0</v>
          </cell>
          <cell r="W314" t="str">
            <v>4208</v>
          </cell>
          <cell r="X314">
            <v>17</v>
          </cell>
        </row>
        <row r="315">
          <cell r="A315" t="str">
            <v>GBESI</v>
          </cell>
          <cell r="Q315" t="str">
            <v>429</v>
          </cell>
          <cell r="R315">
            <v>0</v>
          </cell>
          <cell r="S315" t="str">
            <v>52049</v>
          </cell>
          <cell r="T315">
            <v>0</v>
          </cell>
          <cell r="U315" t="str">
            <v>4218</v>
          </cell>
          <cell r="V315">
            <v>0</v>
          </cell>
          <cell r="W315" t="str">
            <v>4208</v>
          </cell>
          <cell r="X315">
            <v>33</v>
          </cell>
        </row>
        <row r="316">
          <cell r="A316" t="str">
            <v>GBESI</v>
          </cell>
          <cell r="Q316" t="str">
            <v>429</v>
          </cell>
          <cell r="R316">
            <v>0</v>
          </cell>
          <cell r="S316" t="str">
            <v>52049</v>
          </cell>
          <cell r="T316">
            <v>1</v>
          </cell>
          <cell r="U316" t="str">
            <v>4218</v>
          </cell>
          <cell r="V316">
            <v>0</v>
          </cell>
          <cell r="W316" t="str">
            <v>4208</v>
          </cell>
          <cell r="X316">
            <v>50</v>
          </cell>
        </row>
        <row r="317">
          <cell r="A317" t="str">
            <v>GBESI</v>
          </cell>
          <cell r="Q317" t="str">
            <v>429</v>
          </cell>
          <cell r="R317">
            <v>0</v>
          </cell>
          <cell r="S317" t="str">
            <v>52049</v>
          </cell>
          <cell r="T317">
            <v>1</v>
          </cell>
          <cell r="U317" t="str">
            <v>4218</v>
          </cell>
          <cell r="V317">
            <v>0</v>
          </cell>
          <cell r="W317" t="str">
            <v>4208</v>
          </cell>
          <cell r="X317">
            <v>56</v>
          </cell>
        </row>
        <row r="318">
          <cell r="A318" t="str">
            <v>GBESI</v>
          </cell>
          <cell r="Q318" t="str">
            <v>429</v>
          </cell>
          <cell r="R318">
            <v>0</v>
          </cell>
          <cell r="S318" t="str">
            <v>52049</v>
          </cell>
          <cell r="T318">
            <v>2</v>
          </cell>
          <cell r="U318" t="str">
            <v>4218</v>
          </cell>
          <cell r="V318">
            <v>0</v>
          </cell>
          <cell r="W318" t="str">
            <v>4208</v>
          </cell>
          <cell r="X318">
            <v>144</v>
          </cell>
        </row>
        <row r="319">
          <cell r="A319" t="str">
            <v>GBESI</v>
          </cell>
          <cell r="Q319" t="str">
            <v>429</v>
          </cell>
          <cell r="R319">
            <v>0</v>
          </cell>
          <cell r="S319" t="str">
            <v>52049</v>
          </cell>
          <cell r="T319">
            <v>2</v>
          </cell>
          <cell r="U319" t="str">
            <v>4218</v>
          </cell>
          <cell r="V319">
            <v>0</v>
          </cell>
          <cell r="W319" t="str">
            <v>4208</v>
          </cell>
          <cell r="X319">
            <v>120</v>
          </cell>
        </row>
        <row r="320">
          <cell r="A320" t="str">
            <v>GBESI</v>
          </cell>
          <cell r="Q320" t="str">
            <v>429</v>
          </cell>
          <cell r="R320">
            <v>0</v>
          </cell>
          <cell r="S320" t="str">
            <v>52049</v>
          </cell>
          <cell r="T320">
            <v>2</v>
          </cell>
          <cell r="U320" t="str">
            <v>4218</v>
          </cell>
          <cell r="V320">
            <v>0</v>
          </cell>
          <cell r="W320" t="str">
            <v>4208</v>
          </cell>
          <cell r="X320">
            <v>182</v>
          </cell>
        </row>
        <row r="321">
          <cell r="A321" t="str">
            <v>GBESI</v>
          </cell>
          <cell r="Q321" t="str">
            <v>429</v>
          </cell>
          <cell r="R321">
            <v>0</v>
          </cell>
          <cell r="S321" t="str">
            <v>52049</v>
          </cell>
          <cell r="T321">
            <v>11</v>
          </cell>
          <cell r="U321" t="str">
            <v>4218</v>
          </cell>
          <cell r="V321">
            <v>0</v>
          </cell>
          <cell r="W321" t="str">
            <v>4208</v>
          </cell>
          <cell r="X321">
            <v>841</v>
          </cell>
        </row>
        <row r="322">
          <cell r="A322" t="str">
            <v>GBESI</v>
          </cell>
          <cell r="Q322" t="str">
            <v>429</v>
          </cell>
          <cell r="R322">
            <v>0</v>
          </cell>
          <cell r="S322" t="str">
            <v>52049</v>
          </cell>
          <cell r="T322">
            <v>43</v>
          </cell>
          <cell r="U322" t="str">
            <v>4218</v>
          </cell>
          <cell r="V322">
            <v>0</v>
          </cell>
          <cell r="W322" t="str">
            <v>4208</v>
          </cell>
          <cell r="X322">
            <v>3404</v>
          </cell>
        </row>
        <row r="323">
          <cell r="A323" t="str">
            <v>GBESI</v>
          </cell>
          <cell r="Q323" t="str">
            <v>429</v>
          </cell>
          <cell r="R323">
            <v>0</v>
          </cell>
          <cell r="S323" t="str">
            <v>52049</v>
          </cell>
          <cell r="T323">
            <v>1</v>
          </cell>
          <cell r="U323" t="str">
            <v>4218</v>
          </cell>
          <cell r="V323">
            <v>0</v>
          </cell>
          <cell r="W323" t="str">
            <v>4208</v>
          </cell>
          <cell r="X323">
            <v>66</v>
          </cell>
        </row>
        <row r="324">
          <cell r="A324" t="str">
            <v>GBESI</v>
          </cell>
          <cell r="Q324" t="str">
            <v>429</v>
          </cell>
          <cell r="R324">
            <v>0</v>
          </cell>
          <cell r="S324" t="str">
            <v>52049</v>
          </cell>
          <cell r="T324">
            <v>1</v>
          </cell>
          <cell r="U324" t="str">
            <v>4218</v>
          </cell>
          <cell r="V324">
            <v>0</v>
          </cell>
          <cell r="W324" t="str">
            <v>4208</v>
          </cell>
          <cell r="X324">
            <v>88</v>
          </cell>
        </row>
        <row r="325">
          <cell r="A325" t="str">
            <v>GBESI</v>
          </cell>
          <cell r="Q325" t="str">
            <v>429</v>
          </cell>
          <cell r="R325">
            <v>0</v>
          </cell>
          <cell r="S325" t="str">
            <v>52049</v>
          </cell>
          <cell r="T325">
            <v>1</v>
          </cell>
          <cell r="U325" t="str">
            <v>4218</v>
          </cell>
          <cell r="V325">
            <v>0</v>
          </cell>
          <cell r="W325" t="str">
            <v>4208</v>
          </cell>
          <cell r="X325">
            <v>88</v>
          </cell>
        </row>
        <row r="326">
          <cell r="A326" t="str">
            <v>GBESI</v>
          </cell>
          <cell r="Q326" t="str">
            <v>429</v>
          </cell>
          <cell r="R326">
            <v>0</v>
          </cell>
          <cell r="S326" t="str">
            <v>52049</v>
          </cell>
          <cell r="T326">
            <v>1</v>
          </cell>
          <cell r="U326" t="str">
            <v>4218</v>
          </cell>
          <cell r="V326">
            <v>0</v>
          </cell>
          <cell r="W326" t="str">
            <v>4208</v>
          </cell>
          <cell r="X326">
            <v>105</v>
          </cell>
        </row>
        <row r="327">
          <cell r="A327" t="str">
            <v>GBESI</v>
          </cell>
          <cell r="Q327" t="str">
            <v>429</v>
          </cell>
          <cell r="R327">
            <v>0</v>
          </cell>
          <cell r="S327" t="str">
            <v>52049</v>
          </cell>
          <cell r="T327">
            <v>1</v>
          </cell>
          <cell r="U327" t="str">
            <v>4218</v>
          </cell>
          <cell r="V327">
            <v>0</v>
          </cell>
          <cell r="W327" t="str">
            <v>4208</v>
          </cell>
          <cell r="X327">
            <v>107</v>
          </cell>
        </row>
        <row r="328">
          <cell r="A328" t="str">
            <v>GBESI</v>
          </cell>
          <cell r="Q328" t="str">
            <v>429</v>
          </cell>
          <cell r="R328">
            <v>0</v>
          </cell>
          <cell r="S328" t="str">
            <v>52049</v>
          </cell>
          <cell r="T328">
            <v>0</v>
          </cell>
          <cell r="U328" t="str">
            <v>4218</v>
          </cell>
          <cell r="V328">
            <v>0</v>
          </cell>
          <cell r="W328" t="str">
            <v>4208</v>
          </cell>
          <cell r="X328">
            <v>16</v>
          </cell>
        </row>
        <row r="329">
          <cell r="A329" t="str">
            <v>GBESI</v>
          </cell>
          <cell r="Q329" t="str">
            <v>429</v>
          </cell>
          <cell r="R329">
            <v>0</v>
          </cell>
          <cell r="S329" t="str">
            <v>52049</v>
          </cell>
          <cell r="T329">
            <v>0</v>
          </cell>
          <cell r="U329" t="str">
            <v>4218</v>
          </cell>
          <cell r="V329">
            <v>0</v>
          </cell>
          <cell r="W329" t="str">
            <v>4208</v>
          </cell>
          <cell r="X329">
            <v>33</v>
          </cell>
        </row>
        <row r="330">
          <cell r="A330" t="str">
            <v>GBESI</v>
          </cell>
          <cell r="Q330" t="str">
            <v>429</v>
          </cell>
          <cell r="R330">
            <v>0</v>
          </cell>
          <cell r="S330" t="str">
            <v>52049</v>
          </cell>
          <cell r="T330">
            <v>4</v>
          </cell>
          <cell r="U330" t="str">
            <v>4218</v>
          </cell>
          <cell r="V330">
            <v>0</v>
          </cell>
          <cell r="W330" t="str">
            <v>4208</v>
          </cell>
          <cell r="X330">
            <v>355</v>
          </cell>
        </row>
        <row r="331">
          <cell r="A331" t="str">
            <v>GBESI</v>
          </cell>
          <cell r="Q331" t="str">
            <v>429</v>
          </cell>
          <cell r="R331">
            <v>0</v>
          </cell>
          <cell r="S331" t="str">
            <v>52049</v>
          </cell>
          <cell r="T331">
            <v>0</v>
          </cell>
          <cell r="U331" t="str">
            <v>4218</v>
          </cell>
          <cell r="V331">
            <v>0</v>
          </cell>
          <cell r="W331" t="str">
            <v>4208</v>
          </cell>
          <cell r="X331">
            <v>16</v>
          </cell>
        </row>
        <row r="332">
          <cell r="A332" t="str">
            <v>GBESI</v>
          </cell>
          <cell r="Q332" t="str">
            <v>429</v>
          </cell>
          <cell r="R332">
            <v>0</v>
          </cell>
          <cell r="S332" t="str">
            <v>52049</v>
          </cell>
          <cell r="T332">
            <v>1</v>
          </cell>
          <cell r="U332" t="str">
            <v>4218</v>
          </cell>
          <cell r="V332">
            <v>0</v>
          </cell>
          <cell r="W332" t="str">
            <v>4208</v>
          </cell>
          <cell r="X332">
            <v>66</v>
          </cell>
        </row>
        <row r="333">
          <cell r="A333" t="str">
            <v>GBESI</v>
          </cell>
          <cell r="Q333" t="str">
            <v>429</v>
          </cell>
          <cell r="R333">
            <v>0</v>
          </cell>
          <cell r="S333" t="str">
            <v>52049</v>
          </cell>
          <cell r="T333">
            <v>2</v>
          </cell>
          <cell r="U333" t="str">
            <v>4218</v>
          </cell>
          <cell r="V333">
            <v>0</v>
          </cell>
          <cell r="W333" t="str">
            <v>4208</v>
          </cell>
          <cell r="X333">
            <v>164</v>
          </cell>
        </row>
        <row r="334">
          <cell r="A334" t="str">
            <v>GBESI</v>
          </cell>
          <cell r="Q334" t="str">
            <v>429</v>
          </cell>
          <cell r="R334">
            <v>0</v>
          </cell>
          <cell r="S334" t="str">
            <v>52049</v>
          </cell>
          <cell r="T334">
            <v>6</v>
          </cell>
          <cell r="U334" t="str">
            <v>4218</v>
          </cell>
          <cell r="V334">
            <v>0</v>
          </cell>
          <cell r="W334" t="str">
            <v>4208</v>
          </cell>
          <cell r="X334">
            <v>513</v>
          </cell>
        </row>
        <row r="335">
          <cell r="A335" t="str">
            <v>GBESI</v>
          </cell>
          <cell r="Q335" t="str">
            <v>429</v>
          </cell>
          <cell r="R335">
            <v>0</v>
          </cell>
          <cell r="S335" t="str">
            <v>52049</v>
          </cell>
          <cell r="T335">
            <v>0</v>
          </cell>
          <cell r="U335" t="str">
            <v>4218</v>
          </cell>
          <cell r="V335">
            <v>0</v>
          </cell>
          <cell r="W335" t="str">
            <v>4208</v>
          </cell>
          <cell r="X335">
            <v>16</v>
          </cell>
        </row>
        <row r="336">
          <cell r="A336" t="str">
            <v>GBESI</v>
          </cell>
          <cell r="Q336" t="str">
            <v>429</v>
          </cell>
          <cell r="R336">
            <v>0</v>
          </cell>
          <cell r="S336" t="str">
            <v>52049</v>
          </cell>
          <cell r="T336">
            <v>1</v>
          </cell>
          <cell r="U336" t="str">
            <v>4218</v>
          </cell>
          <cell r="V336">
            <v>0</v>
          </cell>
          <cell r="W336" t="str">
            <v>4208</v>
          </cell>
          <cell r="X336">
            <v>59</v>
          </cell>
        </row>
        <row r="337">
          <cell r="A337" t="str">
            <v>GBESI</v>
          </cell>
          <cell r="Q337" t="str">
            <v>429</v>
          </cell>
          <cell r="R337">
            <v>0</v>
          </cell>
          <cell r="S337" t="str">
            <v>52049</v>
          </cell>
          <cell r="T337">
            <v>0</v>
          </cell>
          <cell r="U337" t="str">
            <v>4218</v>
          </cell>
          <cell r="V337">
            <v>0</v>
          </cell>
          <cell r="W337" t="str">
            <v>4208</v>
          </cell>
          <cell r="X337">
            <v>33</v>
          </cell>
        </row>
        <row r="338">
          <cell r="A338" t="str">
            <v>GBESI</v>
          </cell>
          <cell r="Q338" t="str">
            <v>429</v>
          </cell>
          <cell r="R338">
            <v>0</v>
          </cell>
          <cell r="S338" t="str">
            <v>52049</v>
          </cell>
          <cell r="T338">
            <v>0</v>
          </cell>
          <cell r="U338" t="str">
            <v>4218</v>
          </cell>
          <cell r="V338">
            <v>0</v>
          </cell>
          <cell r="W338" t="str">
            <v>4208</v>
          </cell>
          <cell r="X338">
            <v>39</v>
          </cell>
        </row>
        <row r="339">
          <cell r="A339" t="str">
            <v>GBESI</v>
          </cell>
          <cell r="Q339" t="str">
            <v>429</v>
          </cell>
          <cell r="R339">
            <v>0</v>
          </cell>
          <cell r="S339" t="str">
            <v>52049</v>
          </cell>
          <cell r="T339">
            <v>1</v>
          </cell>
          <cell r="U339" t="str">
            <v>4218</v>
          </cell>
          <cell r="V339">
            <v>0</v>
          </cell>
          <cell r="W339" t="str">
            <v>4208</v>
          </cell>
          <cell r="X339">
            <v>66</v>
          </cell>
        </row>
        <row r="340">
          <cell r="A340" t="str">
            <v>GBESI</v>
          </cell>
          <cell r="Q340" t="str">
            <v>429</v>
          </cell>
          <cell r="R340">
            <v>0</v>
          </cell>
          <cell r="S340" t="str">
            <v>52049</v>
          </cell>
          <cell r="T340">
            <v>1</v>
          </cell>
          <cell r="U340" t="str">
            <v>4218</v>
          </cell>
          <cell r="V340">
            <v>0</v>
          </cell>
          <cell r="W340" t="str">
            <v>4208</v>
          </cell>
          <cell r="X340">
            <v>88</v>
          </cell>
        </row>
        <row r="341">
          <cell r="A341" t="str">
            <v>GBESI</v>
          </cell>
          <cell r="Q341" t="str">
            <v>429</v>
          </cell>
          <cell r="R341">
            <v>0</v>
          </cell>
          <cell r="S341" t="str">
            <v>52049</v>
          </cell>
          <cell r="T341">
            <v>0</v>
          </cell>
          <cell r="U341" t="str">
            <v>4218</v>
          </cell>
          <cell r="V341">
            <v>0</v>
          </cell>
          <cell r="W341" t="str">
            <v>4208</v>
          </cell>
          <cell r="X341">
            <v>25</v>
          </cell>
        </row>
        <row r="342">
          <cell r="A342" t="str">
            <v>GBESI</v>
          </cell>
          <cell r="Q342" t="str">
            <v>429</v>
          </cell>
          <cell r="R342">
            <v>0</v>
          </cell>
          <cell r="S342" t="str">
            <v>52049</v>
          </cell>
          <cell r="T342">
            <v>0</v>
          </cell>
          <cell r="U342" t="str">
            <v>4218</v>
          </cell>
          <cell r="V342">
            <v>0</v>
          </cell>
          <cell r="W342" t="str">
            <v>4208</v>
          </cell>
          <cell r="X342">
            <v>30</v>
          </cell>
        </row>
        <row r="343">
          <cell r="A343" t="str">
            <v>GBESI</v>
          </cell>
          <cell r="Q343" t="str">
            <v>429</v>
          </cell>
          <cell r="R343">
            <v>0</v>
          </cell>
          <cell r="S343" t="str">
            <v>52049</v>
          </cell>
          <cell r="T343">
            <v>1</v>
          </cell>
          <cell r="U343" t="str">
            <v>4218</v>
          </cell>
          <cell r="V343">
            <v>0</v>
          </cell>
          <cell r="W343" t="str">
            <v>4208</v>
          </cell>
          <cell r="X343">
            <v>66</v>
          </cell>
        </row>
        <row r="344">
          <cell r="A344" t="str">
            <v>GBESI</v>
          </cell>
          <cell r="Q344" t="str">
            <v>429</v>
          </cell>
          <cell r="R344">
            <v>0</v>
          </cell>
          <cell r="S344" t="str">
            <v>52049</v>
          </cell>
          <cell r="T344">
            <v>2</v>
          </cell>
          <cell r="U344" t="str">
            <v>4218</v>
          </cell>
          <cell r="V344">
            <v>0</v>
          </cell>
          <cell r="W344" t="str">
            <v>4208</v>
          </cell>
          <cell r="X344">
            <v>168</v>
          </cell>
        </row>
        <row r="345">
          <cell r="A345" t="str">
            <v>GBESI</v>
          </cell>
          <cell r="Q345" t="str">
            <v>429</v>
          </cell>
          <cell r="R345">
            <v>0</v>
          </cell>
          <cell r="S345" t="str">
            <v>52049</v>
          </cell>
          <cell r="T345">
            <v>1</v>
          </cell>
          <cell r="U345" t="str">
            <v>4218</v>
          </cell>
          <cell r="V345">
            <v>0</v>
          </cell>
          <cell r="W345" t="str">
            <v>4208</v>
          </cell>
          <cell r="X345">
            <v>125</v>
          </cell>
        </row>
        <row r="346">
          <cell r="A346" t="str">
            <v>GBESI</v>
          </cell>
          <cell r="Q346" t="str">
            <v>429</v>
          </cell>
          <cell r="R346">
            <v>0</v>
          </cell>
          <cell r="S346" t="str">
            <v>52049</v>
          </cell>
          <cell r="T346">
            <v>2</v>
          </cell>
          <cell r="U346" t="str">
            <v>4218</v>
          </cell>
          <cell r="V346">
            <v>0</v>
          </cell>
          <cell r="W346" t="str">
            <v>4208</v>
          </cell>
          <cell r="X346">
            <v>207</v>
          </cell>
        </row>
        <row r="347">
          <cell r="A347" t="str">
            <v>GBESI</v>
          </cell>
          <cell r="Q347" t="str">
            <v>429</v>
          </cell>
          <cell r="R347">
            <v>0</v>
          </cell>
          <cell r="S347" t="str">
            <v>52049</v>
          </cell>
          <cell r="T347">
            <v>0</v>
          </cell>
          <cell r="U347" t="str">
            <v>4218</v>
          </cell>
          <cell r="V347">
            <v>0</v>
          </cell>
          <cell r="W347" t="str">
            <v>4208</v>
          </cell>
          <cell r="X347">
            <v>16</v>
          </cell>
        </row>
        <row r="348">
          <cell r="A348" t="str">
            <v>GBESI</v>
          </cell>
          <cell r="Q348" t="str">
            <v>429</v>
          </cell>
          <cell r="R348">
            <v>0</v>
          </cell>
          <cell r="S348" t="str">
            <v>52049</v>
          </cell>
          <cell r="T348">
            <v>1</v>
          </cell>
          <cell r="U348" t="str">
            <v>4218</v>
          </cell>
          <cell r="V348">
            <v>0</v>
          </cell>
          <cell r="W348" t="str">
            <v>4208</v>
          </cell>
          <cell r="X348">
            <v>54</v>
          </cell>
        </row>
        <row r="349">
          <cell r="A349" t="str">
            <v>GBESI</v>
          </cell>
          <cell r="Q349" t="str">
            <v>429</v>
          </cell>
          <cell r="R349">
            <v>0</v>
          </cell>
          <cell r="S349" t="str">
            <v>52049</v>
          </cell>
          <cell r="T349">
            <v>1</v>
          </cell>
          <cell r="U349" t="str">
            <v>4218</v>
          </cell>
          <cell r="V349">
            <v>0</v>
          </cell>
          <cell r="W349" t="str">
            <v>4208</v>
          </cell>
          <cell r="X349">
            <v>54</v>
          </cell>
        </row>
        <row r="350">
          <cell r="A350" t="str">
            <v>GBESI</v>
          </cell>
          <cell r="Q350" t="str">
            <v>429</v>
          </cell>
          <cell r="R350">
            <v>0</v>
          </cell>
          <cell r="S350" t="str">
            <v>52049</v>
          </cell>
          <cell r="T350">
            <v>3</v>
          </cell>
          <cell r="U350" t="str">
            <v>4218</v>
          </cell>
          <cell r="V350">
            <v>0</v>
          </cell>
          <cell r="W350" t="str">
            <v>4208</v>
          </cell>
          <cell r="X350">
            <v>281</v>
          </cell>
        </row>
        <row r="351">
          <cell r="A351" t="str">
            <v>GBESI</v>
          </cell>
          <cell r="Q351" t="str">
            <v>429</v>
          </cell>
          <cell r="R351">
            <v>0</v>
          </cell>
          <cell r="S351" t="str">
            <v>52049</v>
          </cell>
          <cell r="T351">
            <v>0</v>
          </cell>
          <cell r="U351" t="str">
            <v>4218</v>
          </cell>
          <cell r="V351">
            <v>0</v>
          </cell>
          <cell r="W351" t="str">
            <v>4208</v>
          </cell>
          <cell r="X351">
            <v>68</v>
          </cell>
        </row>
        <row r="352">
          <cell r="A352" t="str">
            <v>GBESI</v>
          </cell>
          <cell r="Q352" t="str">
            <v>429</v>
          </cell>
          <cell r="R352">
            <v>0</v>
          </cell>
          <cell r="S352" t="str">
            <v>52049</v>
          </cell>
          <cell r="T352">
            <v>0</v>
          </cell>
          <cell r="U352" t="str">
            <v>4218</v>
          </cell>
          <cell r="V352">
            <v>0</v>
          </cell>
          <cell r="W352" t="str">
            <v>4208</v>
          </cell>
          <cell r="X352">
            <v>16</v>
          </cell>
        </row>
        <row r="353">
          <cell r="A353" t="str">
            <v>GBESI</v>
          </cell>
          <cell r="Q353" t="str">
            <v>429</v>
          </cell>
          <cell r="R353">
            <v>0</v>
          </cell>
          <cell r="S353" t="str">
            <v>52049</v>
          </cell>
          <cell r="T353">
            <v>0</v>
          </cell>
          <cell r="U353" t="str">
            <v>4218</v>
          </cell>
          <cell r="V353">
            <v>0</v>
          </cell>
          <cell r="W353" t="str">
            <v>4208</v>
          </cell>
          <cell r="X353">
            <v>3</v>
          </cell>
        </row>
        <row r="354">
          <cell r="A354" t="str">
            <v>GBESI</v>
          </cell>
          <cell r="Q354" t="str">
            <v>429</v>
          </cell>
          <cell r="R354">
            <v>0</v>
          </cell>
          <cell r="S354" t="str">
            <v>52049</v>
          </cell>
          <cell r="T354">
            <v>0</v>
          </cell>
          <cell r="U354" t="str">
            <v>4218</v>
          </cell>
          <cell r="V354">
            <v>0</v>
          </cell>
          <cell r="W354" t="str">
            <v>4208</v>
          </cell>
          <cell r="X354">
            <v>33</v>
          </cell>
        </row>
        <row r="355">
          <cell r="A355" t="str">
            <v>GBESI</v>
          </cell>
          <cell r="Q355" t="str">
            <v>429</v>
          </cell>
          <cell r="R355">
            <v>0</v>
          </cell>
          <cell r="S355" t="str">
            <v>52049</v>
          </cell>
          <cell r="T355">
            <v>3</v>
          </cell>
          <cell r="U355" t="str">
            <v>4218</v>
          </cell>
          <cell r="V355">
            <v>0</v>
          </cell>
          <cell r="W355" t="str">
            <v>4208</v>
          </cell>
          <cell r="X355">
            <v>269</v>
          </cell>
        </row>
        <row r="356">
          <cell r="A356" t="str">
            <v>GBESI</v>
          </cell>
          <cell r="Q356" t="str">
            <v>429</v>
          </cell>
          <cell r="R356">
            <v>0</v>
          </cell>
          <cell r="S356" t="str">
            <v>52049</v>
          </cell>
          <cell r="T356">
            <v>0</v>
          </cell>
          <cell r="U356" t="str">
            <v>4218</v>
          </cell>
          <cell r="V356">
            <v>0</v>
          </cell>
          <cell r="W356" t="str">
            <v>4208</v>
          </cell>
          <cell r="X356">
            <v>16</v>
          </cell>
        </row>
        <row r="357">
          <cell r="A357" t="str">
            <v>GBESI</v>
          </cell>
          <cell r="Q357" t="str">
            <v>429</v>
          </cell>
          <cell r="R357">
            <v>0</v>
          </cell>
          <cell r="S357" t="str">
            <v>52049</v>
          </cell>
          <cell r="T357">
            <v>0</v>
          </cell>
          <cell r="U357" t="str">
            <v>4218</v>
          </cell>
          <cell r="V357">
            <v>0</v>
          </cell>
          <cell r="W357" t="str">
            <v>4208</v>
          </cell>
          <cell r="X357">
            <v>16</v>
          </cell>
        </row>
        <row r="358">
          <cell r="A358" t="str">
            <v>GBESI</v>
          </cell>
          <cell r="Q358" t="str">
            <v>429</v>
          </cell>
          <cell r="R358">
            <v>0</v>
          </cell>
          <cell r="S358" t="str">
            <v>52049</v>
          </cell>
          <cell r="T358">
            <v>1</v>
          </cell>
          <cell r="U358" t="str">
            <v>4218</v>
          </cell>
          <cell r="V358">
            <v>0</v>
          </cell>
          <cell r="W358" t="str">
            <v>4208</v>
          </cell>
          <cell r="X358">
            <v>51</v>
          </cell>
        </row>
        <row r="359">
          <cell r="A359" t="str">
            <v>GBESI</v>
          </cell>
          <cell r="Q359" t="str">
            <v>429</v>
          </cell>
          <cell r="R359">
            <v>0</v>
          </cell>
          <cell r="S359" t="str">
            <v>52049</v>
          </cell>
          <cell r="T359">
            <v>0</v>
          </cell>
          <cell r="U359" t="str">
            <v>4218</v>
          </cell>
          <cell r="V359">
            <v>0</v>
          </cell>
          <cell r="W359" t="str">
            <v>4208</v>
          </cell>
          <cell r="X359">
            <v>33</v>
          </cell>
        </row>
        <row r="360">
          <cell r="A360" t="str">
            <v>GBESI</v>
          </cell>
          <cell r="Q360" t="str">
            <v>429</v>
          </cell>
          <cell r="R360">
            <v>0</v>
          </cell>
          <cell r="S360" t="str">
            <v>52049</v>
          </cell>
          <cell r="T360">
            <v>0</v>
          </cell>
          <cell r="U360" t="str">
            <v>4218</v>
          </cell>
          <cell r="V360">
            <v>0</v>
          </cell>
          <cell r="W360" t="str">
            <v>4208</v>
          </cell>
          <cell r="X360">
            <v>33</v>
          </cell>
        </row>
        <row r="361">
          <cell r="A361" t="str">
            <v>GBESI</v>
          </cell>
          <cell r="Q361" t="str">
            <v>429</v>
          </cell>
          <cell r="R361">
            <v>0</v>
          </cell>
          <cell r="S361" t="str">
            <v>52049</v>
          </cell>
          <cell r="T361">
            <v>1</v>
          </cell>
          <cell r="U361" t="str">
            <v>4218</v>
          </cell>
          <cell r="V361">
            <v>0</v>
          </cell>
          <cell r="W361" t="str">
            <v>4208</v>
          </cell>
          <cell r="X361">
            <v>66</v>
          </cell>
        </row>
        <row r="362">
          <cell r="A362" t="str">
            <v>GBESI</v>
          </cell>
          <cell r="Q362" t="str">
            <v>429</v>
          </cell>
          <cell r="R362">
            <v>0</v>
          </cell>
          <cell r="S362" t="str">
            <v>52049</v>
          </cell>
          <cell r="T362">
            <v>0</v>
          </cell>
          <cell r="U362" t="str">
            <v>4218</v>
          </cell>
          <cell r="V362">
            <v>0</v>
          </cell>
          <cell r="W362" t="str">
            <v>4208</v>
          </cell>
          <cell r="X362">
            <v>16</v>
          </cell>
        </row>
        <row r="363">
          <cell r="A363" t="str">
            <v>GBESI</v>
          </cell>
          <cell r="Q363" t="str">
            <v>429</v>
          </cell>
          <cell r="R363">
            <v>0</v>
          </cell>
          <cell r="S363" t="str">
            <v>52049</v>
          </cell>
          <cell r="T363">
            <v>4</v>
          </cell>
          <cell r="U363" t="str">
            <v>4218</v>
          </cell>
          <cell r="V363">
            <v>0</v>
          </cell>
          <cell r="W363" t="str">
            <v>4208</v>
          </cell>
          <cell r="X363">
            <v>382</v>
          </cell>
        </row>
        <row r="364">
          <cell r="A364" t="str">
            <v>GBESI</v>
          </cell>
          <cell r="Q364" t="str">
            <v>429</v>
          </cell>
          <cell r="R364">
            <v>0</v>
          </cell>
          <cell r="S364" t="str">
            <v>52049</v>
          </cell>
          <cell r="T364">
            <v>1</v>
          </cell>
          <cell r="U364" t="str">
            <v>4218</v>
          </cell>
          <cell r="V364">
            <v>0</v>
          </cell>
          <cell r="W364" t="str">
            <v>4208</v>
          </cell>
          <cell r="X364">
            <v>66</v>
          </cell>
        </row>
        <row r="365">
          <cell r="A365" t="str">
            <v>GBESI</v>
          </cell>
          <cell r="Q365" t="str">
            <v>429</v>
          </cell>
          <cell r="R365">
            <v>0</v>
          </cell>
          <cell r="S365" t="str">
            <v>52049</v>
          </cell>
          <cell r="T365">
            <v>2</v>
          </cell>
          <cell r="U365" t="str">
            <v>4218</v>
          </cell>
          <cell r="V365">
            <v>0</v>
          </cell>
          <cell r="W365" t="str">
            <v>4208</v>
          </cell>
          <cell r="X365">
            <v>223</v>
          </cell>
        </row>
        <row r="366">
          <cell r="A366" t="str">
            <v>GBESI</v>
          </cell>
          <cell r="Q366" t="str">
            <v>429</v>
          </cell>
          <cell r="R366">
            <v>0</v>
          </cell>
          <cell r="S366" t="str">
            <v>52049</v>
          </cell>
          <cell r="T366">
            <v>1</v>
          </cell>
          <cell r="U366" t="str">
            <v>4218</v>
          </cell>
          <cell r="V366">
            <v>0</v>
          </cell>
          <cell r="W366" t="str">
            <v>4208</v>
          </cell>
          <cell r="X366">
            <v>66</v>
          </cell>
        </row>
        <row r="367">
          <cell r="A367" t="str">
            <v>GBESI</v>
          </cell>
          <cell r="Q367" t="str">
            <v>429</v>
          </cell>
          <cell r="R367">
            <v>0</v>
          </cell>
          <cell r="S367" t="str">
            <v>52049</v>
          </cell>
          <cell r="T367">
            <v>1</v>
          </cell>
          <cell r="U367" t="str">
            <v>4218</v>
          </cell>
          <cell r="V367">
            <v>0</v>
          </cell>
          <cell r="W367" t="str">
            <v>4208</v>
          </cell>
          <cell r="X367">
            <v>61</v>
          </cell>
        </row>
        <row r="368">
          <cell r="A368" t="str">
            <v>GBESI</v>
          </cell>
          <cell r="Q368" t="str">
            <v>429</v>
          </cell>
          <cell r="R368">
            <v>0</v>
          </cell>
          <cell r="S368" t="str">
            <v>52049</v>
          </cell>
          <cell r="T368">
            <v>5</v>
          </cell>
          <cell r="U368" t="str">
            <v>4218</v>
          </cell>
          <cell r="V368">
            <v>0</v>
          </cell>
          <cell r="W368" t="str">
            <v>4208</v>
          </cell>
          <cell r="X368">
            <v>551</v>
          </cell>
        </row>
        <row r="369">
          <cell r="A369" t="str">
            <v>GBESI</v>
          </cell>
          <cell r="Q369" t="str">
            <v>429</v>
          </cell>
          <cell r="R369">
            <v>0</v>
          </cell>
          <cell r="S369" t="str">
            <v>52049</v>
          </cell>
          <cell r="T369">
            <v>0</v>
          </cell>
          <cell r="U369" t="str">
            <v>4218</v>
          </cell>
          <cell r="V369">
            <v>0</v>
          </cell>
          <cell r="W369" t="str">
            <v>4208</v>
          </cell>
          <cell r="X369">
            <v>15</v>
          </cell>
        </row>
        <row r="370">
          <cell r="A370" t="str">
            <v>GBESI</v>
          </cell>
          <cell r="Q370" t="str">
            <v>429</v>
          </cell>
          <cell r="R370">
            <v>0</v>
          </cell>
          <cell r="S370" t="str">
            <v>52049</v>
          </cell>
          <cell r="T370">
            <v>0</v>
          </cell>
          <cell r="U370" t="str">
            <v>4218</v>
          </cell>
          <cell r="V370">
            <v>0</v>
          </cell>
          <cell r="W370" t="str">
            <v>4208</v>
          </cell>
          <cell r="X370">
            <v>17</v>
          </cell>
        </row>
        <row r="371">
          <cell r="A371" t="str">
            <v>GBESI</v>
          </cell>
          <cell r="Q371" t="str">
            <v>429</v>
          </cell>
          <cell r="R371">
            <v>0</v>
          </cell>
          <cell r="S371" t="str">
            <v>52049</v>
          </cell>
          <cell r="T371">
            <v>0</v>
          </cell>
          <cell r="U371" t="str">
            <v>4218</v>
          </cell>
          <cell r="V371">
            <v>0</v>
          </cell>
          <cell r="W371" t="str">
            <v>4208</v>
          </cell>
          <cell r="X371">
            <v>20</v>
          </cell>
        </row>
        <row r="372">
          <cell r="A372" t="str">
            <v>GBESI</v>
          </cell>
          <cell r="Q372" t="str">
            <v>429</v>
          </cell>
          <cell r="R372">
            <v>0</v>
          </cell>
          <cell r="S372" t="str">
            <v>52049</v>
          </cell>
          <cell r="T372">
            <v>0</v>
          </cell>
          <cell r="U372" t="str">
            <v>4218</v>
          </cell>
          <cell r="V372">
            <v>0</v>
          </cell>
          <cell r="W372" t="str">
            <v>4208</v>
          </cell>
          <cell r="X372">
            <v>33</v>
          </cell>
        </row>
        <row r="373">
          <cell r="A373" t="str">
            <v>GBESI</v>
          </cell>
          <cell r="Q373" t="str">
            <v>429</v>
          </cell>
          <cell r="R373">
            <v>0</v>
          </cell>
          <cell r="S373" t="str">
            <v>52049</v>
          </cell>
          <cell r="T373">
            <v>1</v>
          </cell>
          <cell r="U373" t="str">
            <v>4218</v>
          </cell>
          <cell r="V373">
            <v>0</v>
          </cell>
          <cell r="W373" t="str">
            <v>4208</v>
          </cell>
          <cell r="X373">
            <v>66</v>
          </cell>
        </row>
        <row r="374">
          <cell r="A374" t="str">
            <v>GBESI</v>
          </cell>
          <cell r="Q374" t="str">
            <v>429</v>
          </cell>
          <cell r="R374">
            <v>0</v>
          </cell>
          <cell r="S374" t="str">
            <v>52049</v>
          </cell>
          <cell r="T374">
            <v>1</v>
          </cell>
          <cell r="U374" t="str">
            <v>4218</v>
          </cell>
          <cell r="V374">
            <v>0</v>
          </cell>
          <cell r="W374" t="str">
            <v>4208</v>
          </cell>
          <cell r="X374">
            <v>72</v>
          </cell>
        </row>
        <row r="375">
          <cell r="A375" t="str">
            <v>GBESI</v>
          </cell>
          <cell r="Q375" t="str">
            <v>429</v>
          </cell>
          <cell r="R375">
            <v>0</v>
          </cell>
          <cell r="S375" t="str">
            <v>52049</v>
          </cell>
          <cell r="T375">
            <v>0</v>
          </cell>
          <cell r="U375" t="str">
            <v>4218</v>
          </cell>
          <cell r="V375">
            <v>0</v>
          </cell>
          <cell r="W375" t="str">
            <v>4208</v>
          </cell>
          <cell r="X375">
            <v>16</v>
          </cell>
        </row>
        <row r="376">
          <cell r="A376" t="str">
            <v>GBESI</v>
          </cell>
          <cell r="Q376" t="str">
            <v>429</v>
          </cell>
          <cell r="R376">
            <v>0</v>
          </cell>
          <cell r="S376" t="str">
            <v>52049</v>
          </cell>
          <cell r="T376">
            <v>0</v>
          </cell>
          <cell r="U376" t="str">
            <v>4218</v>
          </cell>
          <cell r="V376">
            <v>0</v>
          </cell>
          <cell r="W376" t="str">
            <v>4208</v>
          </cell>
          <cell r="X376">
            <v>16</v>
          </cell>
        </row>
        <row r="377">
          <cell r="A377" t="str">
            <v>GBESI</v>
          </cell>
          <cell r="Q377" t="str">
            <v>429</v>
          </cell>
          <cell r="R377">
            <v>0</v>
          </cell>
          <cell r="S377" t="str">
            <v>52049</v>
          </cell>
          <cell r="T377">
            <v>0</v>
          </cell>
          <cell r="U377" t="str">
            <v>4218</v>
          </cell>
          <cell r="V377">
            <v>0</v>
          </cell>
          <cell r="W377" t="str">
            <v>4208</v>
          </cell>
          <cell r="X377">
            <v>49</v>
          </cell>
        </row>
        <row r="378">
          <cell r="A378" t="str">
            <v>GBESI</v>
          </cell>
          <cell r="Q378" t="str">
            <v>429</v>
          </cell>
          <cell r="R378">
            <v>0</v>
          </cell>
          <cell r="S378" t="str">
            <v>52049</v>
          </cell>
          <cell r="T378">
            <v>1</v>
          </cell>
          <cell r="U378" t="str">
            <v>4218</v>
          </cell>
          <cell r="V378">
            <v>0</v>
          </cell>
          <cell r="W378" t="str">
            <v>4208</v>
          </cell>
          <cell r="X378">
            <v>66</v>
          </cell>
        </row>
        <row r="379">
          <cell r="A379" t="str">
            <v>GBESI</v>
          </cell>
          <cell r="Q379" t="str">
            <v>429</v>
          </cell>
          <cell r="R379">
            <v>0</v>
          </cell>
          <cell r="S379" t="str">
            <v>52049</v>
          </cell>
          <cell r="T379">
            <v>1</v>
          </cell>
          <cell r="U379" t="str">
            <v>4218</v>
          </cell>
          <cell r="V379">
            <v>0</v>
          </cell>
          <cell r="W379" t="str">
            <v>4208</v>
          </cell>
          <cell r="X379">
            <v>72</v>
          </cell>
        </row>
        <row r="380">
          <cell r="A380" t="str">
            <v>GBESI</v>
          </cell>
          <cell r="Q380" t="str">
            <v>429</v>
          </cell>
          <cell r="R380">
            <v>0</v>
          </cell>
          <cell r="S380" t="str">
            <v>52049</v>
          </cell>
          <cell r="T380">
            <v>2</v>
          </cell>
          <cell r="U380" t="str">
            <v>4218</v>
          </cell>
          <cell r="V380">
            <v>0</v>
          </cell>
          <cell r="W380" t="str">
            <v>4208</v>
          </cell>
          <cell r="X380">
            <v>192</v>
          </cell>
        </row>
        <row r="381">
          <cell r="A381" t="str">
            <v>GBESI</v>
          </cell>
          <cell r="Q381" t="str">
            <v>429</v>
          </cell>
          <cell r="R381">
            <v>0</v>
          </cell>
          <cell r="S381" t="str">
            <v>52049</v>
          </cell>
          <cell r="T381">
            <v>0</v>
          </cell>
          <cell r="U381" t="str">
            <v>4218</v>
          </cell>
          <cell r="V381">
            <v>0</v>
          </cell>
          <cell r="W381" t="str">
            <v>4208</v>
          </cell>
          <cell r="X381">
            <v>16</v>
          </cell>
        </row>
        <row r="382">
          <cell r="A382" t="str">
            <v>GBESI</v>
          </cell>
          <cell r="Q382" t="str">
            <v>429</v>
          </cell>
          <cell r="R382">
            <v>0</v>
          </cell>
          <cell r="S382" t="str">
            <v>52049</v>
          </cell>
          <cell r="T382">
            <v>0</v>
          </cell>
          <cell r="U382" t="str">
            <v>4218</v>
          </cell>
          <cell r="V382">
            <v>0</v>
          </cell>
          <cell r="W382" t="str">
            <v>4208</v>
          </cell>
          <cell r="X382">
            <v>16</v>
          </cell>
        </row>
        <row r="383">
          <cell r="A383" t="str">
            <v>GBESI</v>
          </cell>
          <cell r="Q383" t="str">
            <v>429</v>
          </cell>
          <cell r="R383">
            <v>0</v>
          </cell>
          <cell r="S383" t="str">
            <v>52049</v>
          </cell>
          <cell r="T383">
            <v>0</v>
          </cell>
          <cell r="U383" t="str">
            <v>4218</v>
          </cell>
          <cell r="V383">
            <v>0</v>
          </cell>
          <cell r="W383" t="str">
            <v>4208</v>
          </cell>
          <cell r="X383">
            <v>33</v>
          </cell>
        </row>
        <row r="384">
          <cell r="A384" t="str">
            <v>GBESI</v>
          </cell>
          <cell r="Q384" t="str">
            <v>429</v>
          </cell>
          <cell r="R384">
            <v>0</v>
          </cell>
          <cell r="S384" t="str">
            <v>52049</v>
          </cell>
          <cell r="T384">
            <v>1</v>
          </cell>
          <cell r="U384" t="str">
            <v>4218</v>
          </cell>
          <cell r="V384">
            <v>0</v>
          </cell>
          <cell r="W384" t="str">
            <v>4208</v>
          </cell>
          <cell r="X384">
            <v>106</v>
          </cell>
        </row>
        <row r="385">
          <cell r="A385" t="str">
            <v>GBESI</v>
          </cell>
          <cell r="Q385" t="str">
            <v>429</v>
          </cell>
          <cell r="R385">
            <v>0</v>
          </cell>
          <cell r="S385" t="str">
            <v>52049</v>
          </cell>
          <cell r="T385">
            <v>1</v>
          </cell>
          <cell r="U385" t="str">
            <v>4218</v>
          </cell>
          <cell r="V385">
            <v>0</v>
          </cell>
          <cell r="W385" t="str">
            <v>4208</v>
          </cell>
          <cell r="X385">
            <v>136</v>
          </cell>
        </row>
        <row r="386">
          <cell r="A386" t="str">
            <v>GBESI</v>
          </cell>
          <cell r="Q386" t="str">
            <v>429</v>
          </cell>
          <cell r="R386">
            <v>0</v>
          </cell>
          <cell r="S386" t="str">
            <v>52049</v>
          </cell>
          <cell r="T386">
            <v>1</v>
          </cell>
          <cell r="U386" t="str">
            <v>4218</v>
          </cell>
          <cell r="V386">
            <v>0</v>
          </cell>
          <cell r="W386" t="str">
            <v>4208</v>
          </cell>
          <cell r="X386">
            <v>197</v>
          </cell>
        </row>
        <row r="387">
          <cell r="A387" t="str">
            <v>GBESI</v>
          </cell>
          <cell r="Q387" t="str">
            <v>429</v>
          </cell>
          <cell r="R387">
            <v>0</v>
          </cell>
          <cell r="S387" t="str">
            <v>52049</v>
          </cell>
          <cell r="T387">
            <v>2</v>
          </cell>
          <cell r="U387" t="str">
            <v>4218</v>
          </cell>
          <cell r="V387">
            <v>0</v>
          </cell>
          <cell r="W387" t="str">
            <v>4208</v>
          </cell>
          <cell r="X387">
            <v>247</v>
          </cell>
        </row>
        <row r="388">
          <cell r="A388" t="str">
            <v>GBESI</v>
          </cell>
          <cell r="Q388" t="str">
            <v>429</v>
          </cell>
          <cell r="R388">
            <v>0</v>
          </cell>
          <cell r="S388" t="str">
            <v>52049</v>
          </cell>
          <cell r="T388">
            <v>5</v>
          </cell>
          <cell r="U388" t="str">
            <v>4218</v>
          </cell>
          <cell r="V388">
            <v>0</v>
          </cell>
          <cell r="W388" t="str">
            <v>4208</v>
          </cell>
          <cell r="X388">
            <v>652</v>
          </cell>
        </row>
        <row r="389">
          <cell r="A389" t="str">
            <v>GBESI</v>
          </cell>
          <cell r="Q389" t="str">
            <v>429</v>
          </cell>
          <cell r="R389">
            <v>0</v>
          </cell>
          <cell r="S389" t="str">
            <v>52049</v>
          </cell>
          <cell r="T389">
            <v>0</v>
          </cell>
          <cell r="U389" t="str">
            <v>4218</v>
          </cell>
          <cell r="V389">
            <v>0</v>
          </cell>
          <cell r="W389" t="str">
            <v>4208</v>
          </cell>
          <cell r="X389">
            <v>10</v>
          </cell>
        </row>
        <row r="390">
          <cell r="A390" t="str">
            <v>GBESI</v>
          </cell>
          <cell r="Q390" t="str">
            <v>429</v>
          </cell>
          <cell r="R390">
            <v>0</v>
          </cell>
          <cell r="S390" t="str">
            <v>52049</v>
          </cell>
          <cell r="T390">
            <v>1</v>
          </cell>
          <cell r="U390" t="str">
            <v>4218</v>
          </cell>
          <cell r="V390">
            <v>0</v>
          </cell>
          <cell r="W390" t="str">
            <v>4208</v>
          </cell>
          <cell r="X390">
            <v>66</v>
          </cell>
        </row>
        <row r="391">
          <cell r="A391" t="str">
            <v>GBESI</v>
          </cell>
          <cell r="Q391" t="str">
            <v>429</v>
          </cell>
          <cell r="R391">
            <v>0</v>
          </cell>
          <cell r="S391" t="str">
            <v>52049</v>
          </cell>
          <cell r="T391">
            <v>1</v>
          </cell>
          <cell r="U391" t="str">
            <v>4218</v>
          </cell>
          <cell r="V391">
            <v>0</v>
          </cell>
          <cell r="W391" t="str">
            <v>4208</v>
          </cell>
          <cell r="X391">
            <v>82</v>
          </cell>
        </row>
        <row r="392">
          <cell r="A392" t="str">
            <v>GBESI</v>
          </cell>
          <cell r="Q392" t="str">
            <v>429</v>
          </cell>
          <cell r="R392">
            <v>0</v>
          </cell>
          <cell r="S392" t="str">
            <v>52049</v>
          </cell>
          <cell r="T392">
            <v>1</v>
          </cell>
          <cell r="U392" t="str">
            <v>4218</v>
          </cell>
          <cell r="V392">
            <v>0</v>
          </cell>
          <cell r="W392" t="str">
            <v>4208</v>
          </cell>
          <cell r="X392">
            <v>152</v>
          </cell>
        </row>
        <row r="393">
          <cell r="A393" t="str">
            <v>GBESI</v>
          </cell>
          <cell r="Q393" t="str">
            <v>429</v>
          </cell>
          <cell r="R393">
            <v>0</v>
          </cell>
          <cell r="S393" t="str">
            <v>52049</v>
          </cell>
          <cell r="T393">
            <v>5</v>
          </cell>
          <cell r="U393" t="str">
            <v>4218</v>
          </cell>
          <cell r="V393">
            <v>0</v>
          </cell>
          <cell r="W393" t="str">
            <v>4208</v>
          </cell>
          <cell r="X393">
            <v>650</v>
          </cell>
        </row>
        <row r="394">
          <cell r="A394" t="str">
            <v>GBESI</v>
          </cell>
          <cell r="Q394" t="str">
            <v>429</v>
          </cell>
          <cell r="R394">
            <v>0</v>
          </cell>
          <cell r="S394" t="str">
            <v>52049</v>
          </cell>
          <cell r="T394">
            <v>0</v>
          </cell>
          <cell r="U394" t="str">
            <v>4218</v>
          </cell>
          <cell r="V394">
            <v>0</v>
          </cell>
          <cell r="W394" t="str">
            <v>4208</v>
          </cell>
          <cell r="X394">
            <v>40</v>
          </cell>
        </row>
        <row r="395">
          <cell r="A395" t="str">
            <v>GBESI</v>
          </cell>
          <cell r="Q395" t="str">
            <v>429</v>
          </cell>
          <cell r="R395">
            <v>0</v>
          </cell>
          <cell r="S395" t="str">
            <v>52049</v>
          </cell>
          <cell r="T395">
            <v>0</v>
          </cell>
          <cell r="U395" t="str">
            <v>4218</v>
          </cell>
          <cell r="V395">
            <v>0</v>
          </cell>
          <cell r="W395" t="str">
            <v>4208</v>
          </cell>
          <cell r="X395">
            <v>26</v>
          </cell>
        </row>
        <row r="396">
          <cell r="A396" t="str">
            <v>GBESI</v>
          </cell>
          <cell r="Q396" t="str">
            <v>429</v>
          </cell>
          <cell r="R396">
            <v>0</v>
          </cell>
          <cell r="S396" t="str">
            <v>52049</v>
          </cell>
          <cell r="T396">
            <v>0</v>
          </cell>
          <cell r="U396" t="str">
            <v>4218</v>
          </cell>
          <cell r="V396">
            <v>0</v>
          </cell>
          <cell r="W396" t="str">
            <v>4208</v>
          </cell>
          <cell r="X396">
            <v>42</v>
          </cell>
        </row>
        <row r="397">
          <cell r="A397" t="str">
            <v>GBESI</v>
          </cell>
          <cell r="Q397" t="str">
            <v>429</v>
          </cell>
          <cell r="R397">
            <v>0</v>
          </cell>
          <cell r="S397" t="str">
            <v>52049</v>
          </cell>
          <cell r="T397">
            <v>0</v>
          </cell>
          <cell r="U397" t="str">
            <v>4218</v>
          </cell>
          <cell r="V397">
            <v>0</v>
          </cell>
          <cell r="W397" t="str">
            <v>4208</v>
          </cell>
          <cell r="X397">
            <v>51</v>
          </cell>
        </row>
        <row r="398">
          <cell r="A398" t="str">
            <v>GBESI</v>
          </cell>
          <cell r="Q398" t="str">
            <v>429</v>
          </cell>
          <cell r="R398">
            <v>0</v>
          </cell>
          <cell r="S398" t="str">
            <v>52049</v>
          </cell>
          <cell r="T398">
            <v>1</v>
          </cell>
          <cell r="U398" t="str">
            <v>4218</v>
          </cell>
          <cell r="V398">
            <v>0</v>
          </cell>
          <cell r="W398" t="str">
            <v>4208</v>
          </cell>
          <cell r="X398">
            <v>82</v>
          </cell>
        </row>
        <row r="399">
          <cell r="A399" t="str">
            <v>GBESI</v>
          </cell>
          <cell r="Q399" t="str">
            <v>429</v>
          </cell>
          <cell r="R399">
            <v>0</v>
          </cell>
          <cell r="S399" t="str">
            <v>52049</v>
          </cell>
          <cell r="T399">
            <v>2</v>
          </cell>
          <cell r="U399" t="str">
            <v>4218</v>
          </cell>
          <cell r="V399">
            <v>0</v>
          </cell>
          <cell r="W399" t="str">
            <v>4208</v>
          </cell>
          <cell r="X399">
            <v>247</v>
          </cell>
        </row>
        <row r="400">
          <cell r="A400" t="str">
            <v>GBESI</v>
          </cell>
          <cell r="Q400" t="str">
            <v>429</v>
          </cell>
          <cell r="R400">
            <v>0</v>
          </cell>
          <cell r="S400" t="str">
            <v>52049</v>
          </cell>
          <cell r="T400">
            <v>0</v>
          </cell>
          <cell r="U400" t="str">
            <v>4218</v>
          </cell>
          <cell r="V400">
            <v>0</v>
          </cell>
          <cell r="W400" t="str">
            <v>4208</v>
          </cell>
          <cell r="X400">
            <v>13</v>
          </cell>
        </row>
        <row r="401">
          <cell r="A401" t="str">
            <v>GBESI</v>
          </cell>
          <cell r="Q401" t="str">
            <v>429</v>
          </cell>
          <cell r="R401">
            <v>0</v>
          </cell>
          <cell r="S401" t="str">
            <v>52049</v>
          </cell>
          <cell r="T401">
            <v>0</v>
          </cell>
          <cell r="U401" t="str">
            <v>4218</v>
          </cell>
          <cell r="V401">
            <v>0</v>
          </cell>
          <cell r="W401" t="str">
            <v>4208</v>
          </cell>
          <cell r="X401">
            <v>23</v>
          </cell>
        </row>
        <row r="402">
          <cell r="A402" t="str">
            <v>GBESI</v>
          </cell>
          <cell r="Q402" t="str">
            <v>429</v>
          </cell>
          <cell r="R402">
            <v>0</v>
          </cell>
          <cell r="S402" t="str">
            <v>52049</v>
          </cell>
          <cell r="T402">
            <v>1</v>
          </cell>
          <cell r="U402" t="str">
            <v>4218</v>
          </cell>
          <cell r="V402">
            <v>0</v>
          </cell>
          <cell r="W402" t="str">
            <v>4208</v>
          </cell>
          <cell r="X402">
            <v>87</v>
          </cell>
        </row>
        <row r="403">
          <cell r="A403" t="str">
            <v>GBESI</v>
          </cell>
          <cell r="Q403" t="str">
            <v>429</v>
          </cell>
          <cell r="R403">
            <v>0</v>
          </cell>
          <cell r="S403" t="str">
            <v>52049</v>
          </cell>
          <cell r="T403">
            <v>1</v>
          </cell>
          <cell r="U403" t="str">
            <v>4218</v>
          </cell>
          <cell r="V403">
            <v>0</v>
          </cell>
          <cell r="W403" t="str">
            <v>4208</v>
          </cell>
          <cell r="X403">
            <v>168</v>
          </cell>
        </row>
        <row r="404">
          <cell r="A404" t="str">
            <v>GBESI</v>
          </cell>
          <cell r="Q404" t="str">
            <v>429</v>
          </cell>
          <cell r="R404">
            <v>0</v>
          </cell>
          <cell r="S404" t="str">
            <v>52049</v>
          </cell>
          <cell r="T404">
            <v>0</v>
          </cell>
          <cell r="U404" t="str">
            <v>4218</v>
          </cell>
          <cell r="V404">
            <v>0</v>
          </cell>
          <cell r="W404" t="str">
            <v>4208</v>
          </cell>
          <cell r="X404">
            <v>7</v>
          </cell>
        </row>
        <row r="405">
          <cell r="A405" t="str">
            <v>GBESI</v>
          </cell>
          <cell r="Q405" t="str">
            <v>429</v>
          </cell>
          <cell r="R405">
            <v>0</v>
          </cell>
          <cell r="S405" t="str">
            <v>52049</v>
          </cell>
          <cell r="T405">
            <v>0</v>
          </cell>
          <cell r="U405" t="str">
            <v>4218</v>
          </cell>
          <cell r="V405">
            <v>0</v>
          </cell>
          <cell r="W405" t="str">
            <v>4208</v>
          </cell>
          <cell r="X405">
            <v>24</v>
          </cell>
        </row>
        <row r="406">
          <cell r="A406" t="str">
            <v>GBESI</v>
          </cell>
          <cell r="Q406" t="str">
            <v>429</v>
          </cell>
          <cell r="R406">
            <v>0</v>
          </cell>
          <cell r="S406" t="str">
            <v>52049</v>
          </cell>
          <cell r="T406">
            <v>0</v>
          </cell>
          <cell r="U406" t="str">
            <v>4218</v>
          </cell>
          <cell r="V406">
            <v>0</v>
          </cell>
          <cell r="W406" t="str">
            <v>4208</v>
          </cell>
          <cell r="X406">
            <v>26</v>
          </cell>
        </row>
        <row r="407">
          <cell r="A407" t="str">
            <v>GBESI</v>
          </cell>
          <cell r="Q407" t="str">
            <v>429</v>
          </cell>
          <cell r="R407">
            <v>0</v>
          </cell>
          <cell r="S407" t="str">
            <v>52049</v>
          </cell>
          <cell r="T407">
            <v>0</v>
          </cell>
          <cell r="U407" t="str">
            <v>4218</v>
          </cell>
          <cell r="V407">
            <v>0</v>
          </cell>
          <cell r="W407" t="str">
            <v>4208</v>
          </cell>
          <cell r="X407">
            <v>65</v>
          </cell>
        </row>
        <row r="408">
          <cell r="A408" t="str">
            <v>GBESI</v>
          </cell>
          <cell r="Q408" t="str">
            <v>429</v>
          </cell>
          <cell r="R408">
            <v>0</v>
          </cell>
          <cell r="S408" t="str">
            <v>52049</v>
          </cell>
          <cell r="T408">
            <v>0</v>
          </cell>
          <cell r="U408" t="str">
            <v>4218</v>
          </cell>
          <cell r="V408">
            <v>0</v>
          </cell>
          <cell r="W408" t="str">
            <v>4208</v>
          </cell>
          <cell r="X408">
            <v>72</v>
          </cell>
        </row>
        <row r="409">
          <cell r="A409" t="str">
            <v>GBESI</v>
          </cell>
          <cell r="Q409" t="str">
            <v>429</v>
          </cell>
          <cell r="R409">
            <v>0</v>
          </cell>
          <cell r="S409" t="str">
            <v>52049</v>
          </cell>
          <cell r="T409">
            <v>0</v>
          </cell>
          <cell r="U409" t="str">
            <v>4218</v>
          </cell>
          <cell r="V409">
            <v>0</v>
          </cell>
          <cell r="W409" t="str">
            <v>4208</v>
          </cell>
          <cell r="X409">
            <v>72</v>
          </cell>
        </row>
        <row r="410">
          <cell r="A410" t="str">
            <v>GBESI</v>
          </cell>
          <cell r="Q410" t="str">
            <v>429</v>
          </cell>
          <cell r="R410">
            <v>0</v>
          </cell>
          <cell r="S410" t="str">
            <v>52049</v>
          </cell>
          <cell r="T410">
            <v>1</v>
          </cell>
          <cell r="U410" t="str">
            <v>4218</v>
          </cell>
          <cell r="V410">
            <v>0</v>
          </cell>
          <cell r="W410" t="str">
            <v>4208</v>
          </cell>
          <cell r="X410">
            <v>187</v>
          </cell>
        </row>
        <row r="411">
          <cell r="A411" t="str">
            <v>GBESI</v>
          </cell>
          <cell r="Q411" t="str">
            <v>429</v>
          </cell>
          <cell r="R411">
            <v>0</v>
          </cell>
          <cell r="S411" t="str">
            <v>52049</v>
          </cell>
          <cell r="T411">
            <v>8</v>
          </cell>
          <cell r="U411" t="str">
            <v>4218</v>
          </cell>
          <cell r="V411">
            <v>0</v>
          </cell>
          <cell r="W411" t="str">
            <v>4208</v>
          </cell>
          <cell r="X411">
            <v>1115</v>
          </cell>
        </row>
        <row r="412">
          <cell r="A412" t="str">
            <v>GBESI</v>
          </cell>
          <cell r="Q412" t="str">
            <v>429</v>
          </cell>
          <cell r="R412">
            <v>0</v>
          </cell>
          <cell r="S412" t="str">
            <v>52049</v>
          </cell>
          <cell r="T412">
            <v>0</v>
          </cell>
          <cell r="U412" t="str">
            <v>4218</v>
          </cell>
          <cell r="V412">
            <v>0</v>
          </cell>
          <cell r="W412" t="str">
            <v>4208</v>
          </cell>
          <cell r="X412">
            <v>57</v>
          </cell>
        </row>
        <row r="413">
          <cell r="A413" t="str">
            <v>GBESI</v>
          </cell>
          <cell r="Q413" t="str">
            <v>429</v>
          </cell>
          <cell r="R413">
            <v>0</v>
          </cell>
          <cell r="S413" t="str">
            <v>52049</v>
          </cell>
          <cell r="T413">
            <v>0</v>
          </cell>
          <cell r="U413" t="str">
            <v>4218</v>
          </cell>
          <cell r="V413">
            <v>0</v>
          </cell>
          <cell r="W413" t="str">
            <v>4208</v>
          </cell>
          <cell r="X413">
            <v>61</v>
          </cell>
        </row>
        <row r="414">
          <cell r="A414" t="str">
            <v>GBESI</v>
          </cell>
          <cell r="Q414" t="str">
            <v>429</v>
          </cell>
          <cell r="R414">
            <v>0</v>
          </cell>
          <cell r="S414" t="str">
            <v>52049</v>
          </cell>
          <cell r="T414">
            <v>1</v>
          </cell>
          <cell r="U414" t="str">
            <v>4218</v>
          </cell>
          <cell r="V414">
            <v>0</v>
          </cell>
          <cell r="W414" t="str">
            <v>4208</v>
          </cell>
          <cell r="X414">
            <v>164</v>
          </cell>
        </row>
        <row r="415">
          <cell r="A415" t="str">
            <v>GBESI</v>
          </cell>
          <cell r="Q415" t="str">
            <v>429</v>
          </cell>
          <cell r="R415">
            <v>0</v>
          </cell>
          <cell r="S415" t="str">
            <v>52049</v>
          </cell>
          <cell r="T415">
            <v>0</v>
          </cell>
          <cell r="U415" t="str">
            <v>4218</v>
          </cell>
          <cell r="V415">
            <v>0</v>
          </cell>
          <cell r="W415" t="str">
            <v>4208</v>
          </cell>
          <cell r="X415">
            <v>76</v>
          </cell>
        </row>
        <row r="416">
          <cell r="A416" t="str">
            <v>GBESI</v>
          </cell>
          <cell r="Q416" t="str">
            <v>429</v>
          </cell>
          <cell r="R416">
            <v>0</v>
          </cell>
          <cell r="S416" t="str">
            <v>52049</v>
          </cell>
          <cell r="T416">
            <v>1</v>
          </cell>
          <cell r="U416" t="str">
            <v>4218</v>
          </cell>
          <cell r="V416">
            <v>0</v>
          </cell>
          <cell r="W416" t="str">
            <v>4208</v>
          </cell>
          <cell r="X416">
            <v>123</v>
          </cell>
        </row>
        <row r="417">
          <cell r="A417" t="str">
            <v>GBESI</v>
          </cell>
          <cell r="Q417" t="str">
            <v>429</v>
          </cell>
          <cell r="R417">
            <v>0</v>
          </cell>
          <cell r="S417" t="str">
            <v>52049</v>
          </cell>
          <cell r="T417">
            <v>0</v>
          </cell>
          <cell r="U417" t="str">
            <v>4218</v>
          </cell>
          <cell r="V417">
            <v>0</v>
          </cell>
          <cell r="W417" t="str">
            <v>4208</v>
          </cell>
          <cell r="X417">
            <v>20</v>
          </cell>
        </row>
        <row r="418">
          <cell r="A418" t="str">
            <v>GBESI</v>
          </cell>
          <cell r="Q418" t="str">
            <v>429</v>
          </cell>
          <cell r="R418">
            <v>0</v>
          </cell>
          <cell r="S418" t="str">
            <v>52049</v>
          </cell>
          <cell r="T418">
            <v>0</v>
          </cell>
          <cell r="U418" t="str">
            <v>4218</v>
          </cell>
          <cell r="V418">
            <v>0</v>
          </cell>
          <cell r="W418" t="str">
            <v>4208</v>
          </cell>
          <cell r="X418">
            <v>37</v>
          </cell>
        </row>
        <row r="419">
          <cell r="A419" t="str">
            <v>GBESI</v>
          </cell>
          <cell r="Q419" t="str">
            <v>429</v>
          </cell>
          <cell r="R419">
            <v>0</v>
          </cell>
          <cell r="S419" t="str">
            <v>52049</v>
          </cell>
          <cell r="T419">
            <v>0</v>
          </cell>
          <cell r="U419" t="str">
            <v>4218</v>
          </cell>
          <cell r="V419">
            <v>0</v>
          </cell>
          <cell r="W419" t="str">
            <v>4208</v>
          </cell>
          <cell r="X419">
            <v>77</v>
          </cell>
        </row>
        <row r="420">
          <cell r="A420" t="str">
            <v>GBESI</v>
          </cell>
          <cell r="Q420" t="str">
            <v>429</v>
          </cell>
          <cell r="R420">
            <v>0</v>
          </cell>
          <cell r="S420" t="str">
            <v>52049</v>
          </cell>
          <cell r="T420">
            <v>1</v>
          </cell>
          <cell r="U420" t="str">
            <v>4218</v>
          </cell>
          <cell r="V420">
            <v>0</v>
          </cell>
          <cell r="W420" t="str">
            <v>4208</v>
          </cell>
          <cell r="X420">
            <v>182</v>
          </cell>
        </row>
        <row r="421">
          <cell r="A421" t="str">
            <v>GBESI</v>
          </cell>
          <cell r="Q421" t="str">
            <v>429</v>
          </cell>
          <cell r="R421">
            <v>0</v>
          </cell>
          <cell r="S421" t="str">
            <v>52049</v>
          </cell>
          <cell r="T421">
            <v>1</v>
          </cell>
          <cell r="U421" t="str">
            <v>4218</v>
          </cell>
          <cell r="V421">
            <v>0</v>
          </cell>
          <cell r="W421" t="str">
            <v>4208</v>
          </cell>
          <cell r="X421">
            <v>182</v>
          </cell>
        </row>
        <row r="422">
          <cell r="A422" t="str">
            <v>GBESI</v>
          </cell>
          <cell r="Q422" t="str">
            <v>429</v>
          </cell>
          <cell r="R422">
            <v>0</v>
          </cell>
          <cell r="S422" t="str">
            <v>52049</v>
          </cell>
          <cell r="T422">
            <v>0</v>
          </cell>
          <cell r="U422" t="str">
            <v>4218</v>
          </cell>
          <cell r="V422">
            <v>0</v>
          </cell>
          <cell r="W422" t="str">
            <v>4208</v>
          </cell>
          <cell r="X422">
            <v>16</v>
          </cell>
        </row>
        <row r="423">
          <cell r="A423" t="str">
            <v>GBESI</v>
          </cell>
          <cell r="Q423" t="str">
            <v>429</v>
          </cell>
          <cell r="R423">
            <v>0</v>
          </cell>
          <cell r="S423" t="str">
            <v>52049</v>
          </cell>
          <cell r="T423">
            <v>0</v>
          </cell>
          <cell r="U423" t="str">
            <v>4218</v>
          </cell>
          <cell r="V423">
            <v>0</v>
          </cell>
          <cell r="W423" t="str">
            <v>4208</v>
          </cell>
          <cell r="X423">
            <v>33</v>
          </cell>
        </row>
        <row r="424">
          <cell r="A424" t="str">
            <v>GBESI</v>
          </cell>
          <cell r="Q424" t="str">
            <v>429</v>
          </cell>
          <cell r="R424">
            <v>0</v>
          </cell>
          <cell r="S424" t="str">
            <v>52049</v>
          </cell>
          <cell r="T424">
            <v>0</v>
          </cell>
          <cell r="U424" t="str">
            <v>4218</v>
          </cell>
          <cell r="V424">
            <v>0</v>
          </cell>
          <cell r="W424" t="str">
            <v>4208</v>
          </cell>
          <cell r="X424">
            <v>43</v>
          </cell>
        </row>
        <row r="425">
          <cell r="A425" t="str">
            <v>GBESI</v>
          </cell>
          <cell r="Q425" t="str">
            <v>429</v>
          </cell>
          <cell r="R425">
            <v>0</v>
          </cell>
          <cell r="S425" t="str">
            <v>52049</v>
          </cell>
          <cell r="T425">
            <v>0</v>
          </cell>
          <cell r="U425" t="str">
            <v>4218</v>
          </cell>
          <cell r="V425">
            <v>0</v>
          </cell>
          <cell r="W425" t="str">
            <v>4208</v>
          </cell>
          <cell r="X425">
            <v>49</v>
          </cell>
        </row>
        <row r="426">
          <cell r="A426" t="str">
            <v>GBESI</v>
          </cell>
          <cell r="Q426" t="str">
            <v>429</v>
          </cell>
          <cell r="R426">
            <v>0</v>
          </cell>
          <cell r="S426" t="str">
            <v>52049</v>
          </cell>
          <cell r="T426">
            <v>0</v>
          </cell>
          <cell r="U426" t="str">
            <v>4218</v>
          </cell>
          <cell r="V426">
            <v>0</v>
          </cell>
          <cell r="W426" t="str">
            <v>4208</v>
          </cell>
          <cell r="X426">
            <v>58</v>
          </cell>
        </row>
        <row r="427">
          <cell r="A427" t="str">
            <v>GBESI</v>
          </cell>
          <cell r="Q427" t="str">
            <v>429</v>
          </cell>
          <cell r="R427">
            <v>0</v>
          </cell>
          <cell r="S427" t="str">
            <v>52049</v>
          </cell>
          <cell r="T427">
            <v>1</v>
          </cell>
          <cell r="U427" t="str">
            <v>4218</v>
          </cell>
          <cell r="V427">
            <v>0</v>
          </cell>
          <cell r="W427" t="str">
            <v>4208</v>
          </cell>
          <cell r="X427">
            <v>109</v>
          </cell>
        </row>
        <row r="428">
          <cell r="A428" t="str">
            <v>GBESI</v>
          </cell>
          <cell r="Q428" t="str">
            <v>429</v>
          </cell>
          <cell r="R428">
            <v>0</v>
          </cell>
          <cell r="S428" t="str">
            <v>52049</v>
          </cell>
          <cell r="T428">
            <v>2</v>
          </cell>
          <cell r="U428" t="str">
            <v>4218</v>
          </cell>
          <cell r="V428">
            <v>0</v>
          </cell>
          <cell r="W428" t="str">
            <v>4208</v>
          </cell>
          <cell r="X428">
            <v>298</v>
          </cell>
        </row>
        <row r="429">
          <cell r="A429" t="str">
            <v>GBESI</v>
          </cell>
          <cell r="Q429" t="str">
            <v>429</v>
          </cell>
          <cell r="R429">
            <v>0</v>
          </cell>
          <cell r="S429" t="str">
            <v>52049</v>
          </cell>
          <cell r="T429">
            <v>0</v>
          </cell>
          <cell r="U429" t="str">
            <v>4218</v>
          </cell>
          <cell r="V429">
            <v>0</v>
          </cell>
          <cell r="W429" t="str">
            <v>4208</v>
          </cell>
          <cell r="X429">
            <v>16</v>
          </cell>
        </row>
        <row r="430">
          <cell r="A430" t="str">
            <v>GBESI</v>
          </cell>
          <cell r="Q430" t="str">
            <v>429</v>
          </cell>
          <cell r="R430">
            <v>0</v>
          </cell>
          <cell r="S430" t="str">
            <v>52049</v>
          </cell>
          <cell r="T430">
            <v>0</v>
          </cell>
          <cell r="U430" t="str">
            <v>4218</v>
          </cell>
          <cell r="V430">
            <v>0</v>
          </cell>
          <cell r="W430" t="str">
            <v>4208</v>
          </cell>
          <cell r="X430">
            <v>18</v>
          </cell>
        </row>
        <row r="431">
          <cell r="A431" t="str">
            <v>GBESI</v>
          </cell>
          <cell r="Q431" t="str">
            <v>429</v>
          </cell>
          <cell r="R431">
            <v>0</v>
          </cell>
          <cell r="S431" t="str">
            <v>52049</v>
          </cell>
          <cell r="T431">
            <v>1</v>
          </cell>
          <cell r="U431" t="str">
            <v>4218</v>
          </cell>
          <cell r="V431">
            <v>0</v>
          </cell>
          <cell r="W431" t="str">
            <v>4208</v>
          </cell>
          <cell r="X431">
            <v>82</v>
          </cell>
        </row>
        <row r="432">
          <cell r="A432" t="str">
            <v>GBESI</v>
          </cell>
          <cell r="Q432" t="str">
            <v>429</v>
          </cell>
          <cell r="R432">
            <v>0</v>
          </cell>
          <cell r="S432" t="str">
            <v>52049</v>
          </cell>
          <cell r="T432">
            <v>0</v>
          </cell>
          <cell r="U432" t="str">
            <v>4218</v>
          </cell>
          <cell r="V432">
            <v>0</v>
          </cell>
          <cell r="W432" t="str">
            <v>4208</v>
          </cell>
          <cell r="X432">
            <v>16</v>
          </cell>
        </row>
        <row r="433">
          <cell r="A433" t="str">
            <v>GBESI</v>
          </cell>
          <cell r="Q433" t="str">
            <v>429</v>
          </cell>
          <cell r="R433">
            <v>0</v>
          </cell>
          <cell r="S433" t="str">
            <v>52049</v>
          </cell>
          <cell r="T433">
            <v>0</v>
          </cell>
          <cell r="U433" t="str">
            <v>4218</v>
          </cell>
          <cell r="V433">
            <v>0</v>
          </cell>
          <cell r="W433" t="str">
            <v>4208</v>
          </cell>
          <cell r="X433">
            <v>23</v>
          </cell>
        </row>
        <row r="434">
          <cell r="A434" t="str">
            <v>GBESI</v>
          </cell>
          <cell r="Q434" t="str">
            <v>429</v>
          </cell>
          <cell r="R434">
            <v>0</v>
          </cell>
          <cell r="S434" t="str">
            <v>52049</v>
          </cell>
          <cell r="T434">
            <v>1</v>
          </cell>
          <cell r="U434" t="str">
            <v>4218</v>
          </cell>
          <cell r="V434">
            <v>0</v>
          </cell>
          <cell r="W434" t="str">
            <v>4208</v>
          </cell>
          <cell r="X434">
            <v>164</v>
          </cell>
        </row>
        <row r="435">
          <cell r="A435" t="str">
            <v>GBESI</v>
          </cell>
          <cell r="Q435" t="str">
            <v>429</v>
          </cell>
          <cell r="R435">
            <v>0</v>
          </cell>
          <cell r="S435" t="str">
            <v>52049</v>
          </cell>
          <cell r="T435">
            <v>2</v>
          </cell>
          <cell r="U435" t="str">
            <v>4218</v>
          </cell>
          <cell r="V435">
            <v>0</v>
          </cell>
          <cell r="W435" t="str">
            <v>4208</v>
          </cell>
          <cell r="X435">
            <v>342</v>
          </cell>
        </row>
        <row r="436">
          <cell r="A436" t="str">
            <v>GBESI</v>
          </cell>
          <cell r="Q436" t="str">
            <v>429</v>
          </cell>
          <cell r="R436">
            <v>0</v>
          </cell>
          <cell r="S436" t="str">
            <v>52049</v>
          </cell>
          <cell r="T436">
            <v>0</v>
          </cell>
          <cell r="U436" t="str">
            <v>4218</v>
          </cell>
          <cell r="V436">
            <v>0</v>
          </cell>
          <cell r="W436" t="str">
            <v>4208</v>
          </cell>
          <cell r="X436">
            <v>24</v>
          </cell>
        </row>
        <row r="437">
          <cell r="A437" t="str">
            <v>GBESI</v>
          </cell>
          <cell r="Q437" t="str">
            <v>429</v>
          </cell>
          <cell r="R437">
            <v>0</v>
          </cell>
          <cell r="S437" t="str">
            <v>52049</v>
          </cell>
          <cell r="T437">
            <v>0</v>
          </cell>
          <cell r="U437" t="str">
            <v>4218</v>
          </cell>
          <cell r="V437">
            <v>0</v>
          </cell>
          <cell r="W437" t="str">
            <v>4208</v>
          </cell>
          <cell r="X437">
            <v>66</v>
          </cell>
        </row>
        <row r="438">
          <cell r="A438" t="str">
            <v>GBESI</v>
          </cell>
          <cell r="Q438" t="str">
            <v>429</v>
          </cell>
          <cell r="R438">
            <v>0</v>
          </cell>
          <cell r="S438" t="str">
            <v>52049</v>
          </cell>
          <cell r="T438">
            <v>0</v>
          </cell>
          <cell r="U438" t="str">
            <v>4218</v>
          </cell>
          <cell r="V438">
            <v>0</v>
          </cell>
          <cell r="W438" t="str">
            <v>4208</v>
          </cell>
          <cell r="X438">
            <v>82</v>
          </cell>
        </row>
        <row r="439">
          <cell r="A439" t="str">
            <v>GBESI</v>
          </cell>
          <cell r="Q439" t="str">
            <v>429</v>
          </cell>
          <cell r="R439">
            <v>0</v>
          </cell>
          <cell r="S439" t="str">
            <v>52049</v>
          </cell>
          <cell r="T439">
            <v>1</v>
          </cell>
          <cell r="U439" t="str">
            <v>4218</v>
          </cell>
          <cell r="V439">
            <v>0</v>
          </cell>
          <cell r="W439" t="str">
            <v>4208</v>
          </cell>
          <cell r="X439">
            <v>123</v>
          </cell>
        </row>
        <row r="440">
          <cell r="A440" t="str">
            <v>GBESI</v>
          </cell>
          <cell r="Q440" t="str">
            <v>429</v>
          </cell>
          <cell r="R440">
            <v>0</v>
          </cell>
          <cell r="S440" t="str">
            <v>52049</v>
          </cell>
          <cell r="T440">
            <v>0</v>
          </cell>
          <cell r="U440" t="str">
            <v>4218</v>
          </cell>
          <cell r="V440">
            <v>0</v>
          </cell>
          <cell r="W440" t="str">
            <v>4208</v>
          </cell>
          <cell r="X440">
            <v>16</v>
          </cell>
        </row>
        <row r="441">
          <cell r="A441" t="str">
            <v>GBESI</v>
          </cell>
          <cell r="Q441" t="str">
            <v>429</v>
          </cell>
          <cell r="R441">
            <v>0</v>
          </cell>
          <cell r="S441" t="str">
            <v>52049</v>
          </cell>
          <cell r="T441">
            <v>0</v>
          </cell>
          <cell r="U441" t="str">
            <v>4218</v>
          </cell>
          <cell r="V441">
            <v>0</v>
          </cell>
          <cell r="W441" t="str">
            <v>4208</v>
          </cell>
          <cell r="X441">
            <v>20</v>
          </cell>
        </row>
        <row r="442">
          <cell r="A442" t="str">
            <v>GBESI</v>
          </cell>
          <cell r="Q442" t="str">
            <v>429</v>
          </cell>
          <cell r="R442">
            <v>0</v>
          </cell>
          <cell r="S442" t="str">
            <v>52049</v>
          </cell>
          <cell r="T442">
            <v>0</v>
          </cell>
          <cell r="U442" t="str">
            <v>4218</v>
          </cell>
          <cell r="V442">
            <v>0</v>
          </cell>
          <cell r="W442" t="str">
            <v>4208</v>
          </cell>
          <cell r="X442">
            <v>30</v>
          </cell>
        </row>
        <row r="443">
          <cell r="A443" t="str">
            <v>GBESI</v>
          </cell>
          <cell r="Q443" t="str">
            <v>429</v>
          </cell>
          <cell r="R443">
            <v>0</v>
          </cell>
          <cell r="S443" t="str">
            <v>52049</v>
          </cell>
          <cell r="T443">
            <v>0</v>
          </cell>
          <cell r="U443" t="str">
            <v>4218</v>
          </cell>
          <cell r="V443">
            <v>0</v>
          </cell>
          <cell r="W443" t="str">
            <v>4208</v>
          </cell>
          <cell r="X443">
            <v>52</v>
          </cell>
        </row>
        <row r="444">
          <cell r="A444" t="str">
            <v>GBESI</v>
          </cell>
          <cell r="Q444" t="str">
            <v>429</v>
          </cell>
          <cell r="R444">
            <v>0</v>
          </cell>
          <cell r="S444" t="str">
            <v>52049</v>
          </cell>
          <cell r="T444">
            <v>0</v>
          </cell>
          <cell r="U444" t="str">
            <v>4218</v>
          </cell>
          <cell r="V444">
            <v>0</v>
          </cell>
          <cell r="W444" t="str">
            <v>4208</v>
          </cell>
          <cell r="X444">
            <v>72</v>
          </cell>
        </row>
        <row r="445">
          <cell r="A445" t="str">
            <v>GBESI</v>
          </cell>
          <cell r="Q445" t="str">
            <v>429</v>
          </cell>
          <cell r="R445">
            <v>0</v>
          </cell>
          <cell r="S445" t="str">
            <v>52049</v>
          </cell>
          <cell r="T445">
            <v>0</v>
          </cell>
          <cell r="U445" t="str">
            <v>4218</v>
          </cell>
          <cell r="V445">
            <v>0</v>
          </cell>
          <cell r="W445" t="str">
            <v>4208</v>
          </cell>
          <cell r="X445">
            <v>118</v>
          </cell>
        </row>
        <row r="446">
          <cell r="A446" t="str">
            <v>GBESI</v>
          </cell>
          <cell r="Q446" t="str">
            <v>429</v>
          </cell>
          <cell r="R446">
            <v>0</v>
          </cell>
          <cell r="S446" t="str">
            <v>52049</v>
          </cell>
          <cell r="T446">
            <v>0</v>
          </cell>
          <cell r="U446" t="str">
            <v>4218</v>
          </cell>
          <cell r="V446">
            <v>0</v>
          </cell>
          <cell r="W446" t="str">
            <v>4208</v>
          </cell>
          <cell r="X446">
            <v>44</v>
          </cell>
        </row>
        <row r="447">
          <cell r="A447" t="str">
            <v>GBESI</v>
          </cell>
          <cell r="Q447" t="str">
            <v>429</v>
          </cell>
          <cell r="R447">
            <v>0</v>
          </cell>
          <cell r="S447" t="str">
            <v>52049</v>
          </cell>
          <cell r="T447">
            <v>0</v>
          </cell>
          <cell r="U447" t="str">
            <v>4218</v>
          </cell>
          <cell r="V447">
            <v>0</v>
          </cell>
          <cell r="W447" t="str">
            <v>4208</v>
          </cell>
          <cell r="X447">
            <v>33</v>
          </cell>
        </row>
        <row r="448">
          <cell r="A448" t="str">
            <v>GBESI</v>
          </cell>
          <cell r="Q448" t="str">
            <v>429</v>
          </cell>
          <cell r="R448">
            <v>0</v>
          </cell>
          <cell r="S448" t="str">
            <v>52049</v>
          </cell>
          <cell r="T448">
            <v>1</v>
          </cell>
          <cell r="U448" t="str">
            <v>4218</v>
          </cell>
          <cell r="V448">
            <v>0</v>
          </cell>
          <cell r="W448" t="str">
            <v>4208</v>
          </cell>
          <cell r="X448">
            <v>72</v>
          </cell>
        </row>
        <row r="449">
          <cell r="A449" t="str">
            <v>GBESI</v>
          </cell>
          <cell r="Q449" t="str">
            <v>429</v>
          </cell>
          <cell r="R449">
            <v>0</v>
          </cell>
          <cell r="S449" t="str">
            <v>52049</v>
          </cell>
          <cell r="T449">
            <v>0</v>
          </cell>
          <cell r="U449" t="str">
            <v>4218</v>
          </cell>
          <cell r="V449">
            <v>0</v>
          </cell>
          <cell r="W449" t="str">
            <v>4208</v>
          </cell>
          <cell r="X449">
            <v>33</v>
          </cell>
        </row>
        <row r="450">
          <cell r="A450" t="str">
            <v>GBESI</v>
          </cell>
          <cell r="Q450" t="str">
            <v>429</v>
          </cell>
          <cell r="R450">
            <v>0</v>
          </cell>
          <cell r="S450" t="str">
            <v>52049</v>
          </cell>
          <cell r="T450">
            <v>0</v>
          </cell>
          <cell r="U450" t="str">
            <v>4218</v>
          </cell>
          <cell r="V450">
            <v>0</v>
          </cell>
          <cell r="W450" t="str">
            <v>4208</v>
          </cell>
          <cell r="X450">
            <v>72</v>
          </cell>
        </row>
        <row r="451">
          <cell r="A451" t="str">
            <v>GBESI</v>
          </cell>
          <cell r="Q451" t="str">
            <v>429</v>
          </cell>
          <cell r="R451">
            <v>0</v>
          </cell>
          <cell r="S451" t="str">
            <v>52049</v>
          </cell>
          <cell r="T451">
            <v>0</v>
          </cell>
          <cell r="U451" t="str">
            <v>4218</v>
          </cell>
          <cell r="V451">
            <v>0</v>
          </cell>
          <cell r="W451" t="str">
            <v>4208</v>
          </cell>
          <cell r="X451">
            <v>16</v>
          </cell>
        </row>
        <row r="452">
          <cell r="A452" t="str">
            <v>GBESI</v>
          </cell>
          <cell r="Q452" t="str">
            <v>429</v>
          </cell>
          <cell r="R452">
            <v>0</v>
          </cell>
          <cell r="S452" t="str">
            <v>52049</v>
          </cell>
          <cell r="T452">
            <v>0</v>
          </cell>
          <cell r="U452" t="str">
            <v>4218</v>
          </cell>
          <cell r="V452">
            <v>0</v>
          </cell>
          <cell r="W452" t="str">
            <v>4208</v>
          </cell>
          <cell r="X452">
            <v>16</v>
          </cell>
        </row>
        <row r="453">
          <cell r="A453" t="str">
            <v>GBESI</v>
          </cell>
          <cell r="Q453" t="str">
            <v>429</v>
          </cell>
          <cell r="R453">
            <v>0</v>
          </cell>
          <cell r="S453" t="str">
            <v>52049</v>
          </cell>
          <cell r="T453">
            <v>0</v>
          </cell>
          <cell r="U453" t="str">
            <v>4218</v>
          </cell>
          <cell r="V453">
            <v>0</v>
          </cell>
          <cell r="W453" t="str">
            <v>4208</v>
          </cell>
          <cell r="X453">
            <v>23</v>
          </cell>
        </row>
        <row r="454">
          <cell r="A454" t="str">
            <v>GBESI</v>
          </cell>
          <cell r="Q454" t="str">
            <v>429</v>
          </cell>
          <cell r="R454">
            <v>0</v>
          </cell>
          <cell r="S454" t="str">
            <v>52049</v>
          </cell>
          <cell r="T454">
            <v>0</v>
          </cell>
          <cell r="U454" t="str">
            <v>4218</v>
          </cell>
          <cell r="V454">
            <v>0</v>
          </cell>
          <cell r="W454" t="str">
            <v>4208</v>
          </cell>
          <cell r="X454">
            <v>23</v>
          </cell>
        </row>
        <row r="455">
          <cell r="A455" t="str">
            <v>GBESI</v>
          </cell>
          <cell r="Q455" t="str">
            <v>429</v>
          </cell>
          <cell r="R455">
            <v>0</v>
          </cell>
          <cell r="S455" t="str">
            <v>52049</v>
          </cell>
          <cell r="T455">
            <v>0</v>
          </cell>
          <cell r="U455" t="str">
            <v>4218</v>
          </cell>
          <cell r="V455">
            <v>0</v>
          </cell>
          <cell r="W455" t="str">
            <v>4208</v>
          </cell>
          <cell r="X455">
            <v>39</v>
          </cell>
        </row>
        <row r="456">
          <cell r="A456" t="str">
            <v>GBESI</v>
          </cell>
          <cell r="Q456" t="str">
            <v>429</v>
          </cell>
          <cell r="R456">
            <v>0</v>
          </cell>
          <cell r="S456" t="str">
            <v>52049</v>
          </cell>
          <cell r="T456">
            <v>0</v>
          </cell>
          <cell r="U456" t="str">
            <v>4218</v>
          </cell>
          <cell r="V456">
            <v>0</v>
          </cell>
          <cell r="W456" t="str">
            <v>4208</v>
          </cell>
          <cell r="X456">
            <v>44</v>
          </cell>
        </row>
        <row r="457">
          <cell r="A457" t="str">
            <v>GBESI</v>
          </cell>
          <cell r="Q457" t="str">
            <v>429</v>
          </cell>
          <cell r="R457">
            <v>0</v>
          </cell>
          <cell r="S457" t="str">
            <v>52049</v>
          </cell>
          <cell r="T457">
            <v>0</v>
          </cell>
          <cell r="U457" t="str">
            <v>4218</v>
          </cell>
          <cell r="V457">
            <v>0</v>
          </cell>
          <cell r="W457" t="str">
            <v>4208</v>
          </cell>
          <cell r="X457">
            <v>81</v>
          </cell>
        </row>
        <row r="458">
          <cell r="A458" t="str">
            <v>GBESI</v>
          </cell>
          <cell r="Q458" t="str">
            <v>429</v>
          </cell>
          <cell r="R458">
            <v>0</v>
          </cell>
          <cell r="S458" t="str">
            <v>52049</v>
          </cell>
          <cell r="T458">
            <v>0</v>
          </cell>
          <cell r="U458" t="str">
            <v>4218</v>
          </cell>
          <cell r="V458">
            <v>0</v>
          </cell>
          <cell r="W458" t="str">
            <v>4208</v>
          </cell>
          <cell r="X458">
            <v>23</v>
          </cell>
        </row>
        <row r="459">
          <cell r="A459" t="str">
            <v>GBESI</v>
          </cell>
          <cell r="Q459" t="str">
            <v>429</v>
          </cell>
          <cell r="R459">
            <v>0</v>
          </cell>
          <cell r="S459" t="str">
            <v>52049</v>
          </cell>
          <cell r="T459">
            <v>0</v>
          </cell>
          <cell r="U459" t="str">
            <v>4218</v>
          </cell>
          <cell r="V459">
            <v>0</v>
          </cell>
          <cell r="W459" t="str">
            <v>4208</v>
          </cell>
          <cell r="X459">
            <v>36</v>
          </cell>
        </row>
        <row r="460">
          <cell r="A460" t="str">
            <v>GBESI</v>
          </cell>
          <cell r="Q460" t="str">
            <v>429</v>
          </cell>
          <cell r="R460">
            <v>0</v>
          </cell>
          <cell r="S460" t="str">
            <v>52049</v>
          </cell>
          <cell r="T460">
            <v>0</v>
          </cell>
          <cell r="U460" t="str">
            <v>4218</v>
          </cell>
          <cell r="V460">
            <v>0</v>
          </cell>
          <cell r="W460" t="str">
            <v>4208</v>
          </cell>
          <cell r="X460">
            <v>44</v>
          </cell>
        </row>
        <row r="461">
          <cell r="A461" t="str">
            <v>GBESI</v>
          </cell>
          <cell r="Q461" t="str">
            <v>429</v>
          </cell>
          <cell r="R461">
            <v>0</v>
          </cell>
          <cell r="S461" t="str">
            <v>52049</v>
          </cell>
          <cell r="T461">
            <v>0</v>
          </cell>
          <cell r="U461" t="str">
            <v>4218</v>
          </cell>
          <cell r="V461">
            <v>0</v>
          </cell>
          <cell r="W461" t="str">
            <v>4208</v>
          </cell>
          <cell r="X461">
            <v>111</v>
          </cell>
        </row>
        <row r="462">
          <cell r="A462" t="str">
            <v>GBESI</v>
          </cell>
          <cell r="Q462" t="str">
            <v>429</v>
          </cell>
          <cell r="R462">
            <v>0</v>
          </cell>
          <cell r="S462" t="str">
            <v>52049</v>
          </cell>
          <cell r="T462">
            <v>1</v>
          </cell>
          <cell r="U462" t="str">
            <v>4218</v>
          </cell>
          <cell r="V462">
            <v>0</v>
          </cell>
          <cell r="W462" t="str">
            <v>4208</v>
          </cell>
          <cell r="X462">
            <v>199</v>
          </cell>
        </row>
        <row r="463">
          <cell r="A463" t="str">
            <v>GBESI</v>
          </cell>
          <cell r="Q463" t="str">
            <v>429</v>
          </cell>
          <cell r="R463">
            <v>0</v>
          </cell>
          <cell r="S463" t="str">
            <v>52049</v>
          </cell>
          <cell r="T463">
            <v>0</v>
          </cell>
          <cell r="U463" t="str">
            <v>4218</v>
          </cell>
          <cell r="V463">
            <v>0</v>
          </cell>
          <cell r="W463" t="str">
            <v>4208</v>
          </cell>
          <cell r="X463">
            <v>7</v>
          </cell>
        </row>
        <row r="464">
          <cell r="A464" t="str">
            <v>GBESI</v>
          </cell>
          <cell r="Q464" t="str">
            <v>429</v>
          </cell>
          <cell r="R464">
            <v>0</v>
          </cell>
          <cell r="S464" t="str">
            <v>52049</v>
          </cell>
          <cell r="T464">
            <v>0</v>
          </cell>
          <cell r="U464" t="str">
            <v>4218</v>
          </cell>
          <cell r="V464">
            <v>0</v>
          </cell>
          <cell r="W464" t="str">
            <v>4208</v>
          </cell>
          <cell r="X464">
            <v>73</v>
          </cell>
        </row>
        <row r="465">
          <cell r="A465" t="str">
            <v>GBESI</v>
          </cell>
          <cell r="Q465" t="str">
            <v>429</v>
          </cell>
          <cell r="R465">
            <v>0</v>
          </cell>
          <cell r="S465" t="str">
            <v>52049</v>
          </cell>
          <cell r="T465">
            <v>0</v>
          </cell>
          <cell r="U465" t="str">
            <v>4218</v>
          </cell>
          <cell r="V465">
            <v>0</v>
          </cell>
          <cell r="W465" t="str">
            <v>4208</v>
          </cell>
          <cell r="X465">
            <v>16</v>
          </cell>
        </row>
        <row r="466">
          <cell r="A466" t="str">
            <v>GBESI</v>
          </cell>
          <cell r="Q466" t="str">
            <v>429</v>
          </cell>
          <cell r="R466">
            <v>0</v>
          </cell>
          <cell r="S466" t="str">
            <v>52049</v>
          </cell>
          <cell r="T466">
            <v>0</v>
          </cell>
          <cell r="U466" t="str">
            <v>4218</v>
          </cell>
          <cell r="V466">
            <v>0</v>
          </cell>
          <cell r="W466" t="str">
            <v>4208</v>
          </cell>
          <cell r="X466">
            <v>49</v>
          </cell>
        </row>
        <row r="467">
          <cell r="A467" t="str">
            <v>GBESI</v>
          </cell>
          <cell r="Q467" t="str">
            <v>429</v>
          </cell>
          <cell r="R467">
            <v>0</v>
          </cell>
          <cell r="S467" t="str">
            <v>52049</v>
          </cell>
          <cell r="T467">
            <v>0</v>
          </cell>
          <cell r="U467" t="str">
            <v>4218</v>
          </cell>
          <cell r="V467">
            <v>0</v>
          </cell>
          <cell r="W467" t="str">
            <v>4208</v>
          </cell>
          <cell r="X467">
            <v>59</v>
          </cell>
        </row>
        <row r="468">
          <cell r="A468" t="str">
            <v>GBESI</v>
          </cell>
          <cell r="Q468" t="str">
            <v>429</v>
          </cell>
          <cell r="R468">
            <v>0</v>
          </cell>
          <cell r="S468" t="str">
            <v>52049</v>
          </cell>
          <cell r="T468">
            <v>0</v>
          </cell>
          <cell r="U468" t="str">
            <v>4218</v>
          </cell>
          <cell r="V468">
            <v>0</v>
          </cell>
          <cell r="W468" t="str">
            <v>4208</v>
          </cell>
          <cell r="X468">
            <v>53</v>
          </cell>
        </row>
        <row r="469">
          <cell r="A469" t="str">
            <v>GBESI</v>
          </cell>
          <cell r="Q469" t="str">
            <v>429</v>
          </cell>
          <cell r="R469">
            <v>0</v>
          </cell>
          <cell r="S469" t="str">
            <v>52049</v>
          </cell>
          <cell r="T469">
            <v>10</v>
          </cell>
          <cell r="U469" t="str">
            <v>4218</v>
          </cell>
          <cell r="V469">
            <v>0</v>
          </cell>
          <cell r="W469" t="str">
            <v>4208</v>
          </cell>
          <cell r="X469">
            <v>3944</v>
          </cell>
        </row>
        <row r="470">
          <cell r="A470" t="str">
            <v>GBESI</v>
          </cell>
          <cell r="Q470" t="str">
            <v>429</v>
          </cell>
          <cell r="R470">
            <v>0</v>
          </cell>
          <cell r="S470" t="str">
            <v>52049</v>
          </cell>
          <cell r="T470">
            <v>0</v>
          </cell>
          <cell r="U470" t="str">
            <v>4218</v>
          </cell>
          <cell r="V470">
            <v>0</v>
          </cell>
          <cell r="W470" t="str">
            <v>4208</v>
          </cell>
          <cell r="X470">
            <v>10</v>
          </cell>
        </row>
        <row r="471">
          <cell r="A471" t="str">
            <v>GBESI</v>
          </cell>
          <cell r="Q471" t="str">
            <v>429</v>
          </cell>
          <cell r="R471">
            <v>0</v>
          </cell>
          <cell r="S471" t="str">
            <v>52049</v>
          </cell>
          <cell r="T471">
            <v>0</v>
          </cell>
          <cell r="U471" t="str">
            <v>4218</v>
          </cell>
          <cell r="V471">
            <v>0</v>
          </cell>
          <cell r="W471" t="str">
            <v>4208</v>
          </cell>
          <cell r="X471">
            <v>33</v>
          </cell>
        </row>
        <row r="472">
          <cell r="A472" t="str">
            <v>GBESI</v>
          </cell>
          <cell r="Q472" t="str">
            <v>429</v>
          </cell>
          <cell r="R472">
            <v>0</v>
          </cell>
          <cell r="S472" t="str">
            <v>52049</v>
          </cell>
          <cell r="T472">
            <v>0</v>
          </cell>
          <cell r="U472" t="str">
            <v>4218</v>
          </cell>
          <cell r="V472">
            <v>0</v>
          </cell>
          <cell r="W472" t="str">
            <v>4208</v>
          </cell>
          <cell r="X472">
            <v>33</v>
          </cell>
        </row>
        <row r="473">
          <cell r="A473" t="str">
            <v>GBESI</v>
          </cell>
          <cell r="Q473" t="str">
            <v>429</v>
          </cell>
          <cell r="R473">
            <v>0</v>
          </cell>
          <cell r="S473" t="str">
            <v>52049</v>
          </cell>
          <cell r="T473">
            <v>0</v>
          </cell>
          <cell r="U473" t="str">
            <v>4218</v>
          </cell>
          <cell r="V473">
            <v>0</v>
          </cell>
          <cell r="W473" t="str">
            <v>4208</v>
          </cell>
          <cell r="X473">
            <v>66</v>
          </cell>
        </row>
        <row r="474">
          <cell r="A474" t="str">
            <v>GBESI</v>
          </cell>
          <cell r="Q474" t="str">
            <v>429</v>
          </cell>
          <cell r="R474">
            <v>0</v>
          </cell>
          <cell r="S474" t="str">
            <v>52049</v>
          </cell>
          <cell r="T474">
            <v>0</v>
          </cell>
          <cell r="U474" t="str">
            <v>4218</v>
          </cell>
          <cell r="V474">
            <v>0</v>
          </cell>
          <cell r="W474" t="str">
            <v>4208</v>
          </cell>
          <cell r="X474">
            <v>72</v>
          </cell>
        </row>
        <row r="475">
          <cell r="A475" t="str">
            <v>GBESI</v>
          </cell>
          <cell r="Q475" t="str">
            <v>429</v>
          </cell>
          <cell r="R475">
            <v>0</v>
          </cell>
          <cell r="S475" t="str">
            <v>52049</v>
          </cell>
          <cell r="T475">
            <v>0</v>
          </cell>
          <cell r="U475" t="str">
            <v>4218</v>
          </cell>
          <cell r="V475">
            <v>0</v>
          </cell>
          <cell r="W475" t="str">
            <v>4208</v>
          </cell>
          <cell r="X475">
            <v>156</v>
          </cell>
        </row>
        <row r="476">
          <cell r="A476" t="str">
            <v>GBESI</v>
          </cell>
          <cell r="Q476" t="str">
            <v>429</v>
          </cell>
          <cell r="R476">
            <v>0</v>
          </cell>
          <cell r="S476" t="str">
            <v>52049</v>
          </cell>
          <cell r="T476">
            <v>0</v>
          </cell>
          <cell r="U476" t="str">
            <v>4218</v>
          </cell>
          <cell r="V476">
            <v>0</v>
          </cell>
          <cell r="W476" t="str">
            <v>4208</v>
          </cell>
          <cell r="X476">
            <v>17</v>
          </cell>
        </row>
        <row r="477">
          <cell r="A477" t="str">
            <v>GBESI</v>
          </cell>
          <cell r="Q477" t="str">
            <v>429</v>
          </cell>
          <cell r="R477">
            <v>0</v>
          </cell>
          <cell r="S477" t="str">
            <v>52049</v>
          </cell>
          <cell r="T477">
            <v>0</v>
          </cell>
          <cell r="U477" t="str">
            <v>4218</v>
          </cell>
          <cell r="V477">
            <v>0</v>
          </cell>
          <cell r="W477" t="str">
            <v>4208</v>
          </cell>
          <cell r="X477">
            <v>43</v>
          </cell>
        </row>
        <row r="478">
          <cell r="A478" t="str">
            <v>GBESI</v>
          </cell>
          <cell r="Q478" t="str">
            <v>429</v>
          </cell>
          <cell r="R478">
            <v>0</v>
          </cell>
          <cell r="S478" t="str">
            <v>52049</v>
          </cell>
          <cell r="T478">
            <v>0</v>
          </cell>
          <cell r="U478" t="str">
            <v>4218</v>
          </cell>
          <cell r="V478">
            <v>0</v>
          </cell>
          <cell r="W478" t="str">
            <v>4208</v>
          </cell>
          <cell r="X478">
            <v>49</v>
          </cell>
        </row>
        <row r="479">
          <cell r="A479" t="str">
            <v>GBESI</v>
          </cell>
          <cell r="Q479" t="str">
            <v>429</v>
          </cell>
          <cell r="R479">
            <v>0</v>
          </cell>
          <cell r="S479" t="str">
            <v>52049</v>
          </cell>
          <cell r="T479">
            <v>0</v>
          </cell>
          <cell r="U479" t="str">
            <v>4218</v>
          </cell>
          <cell r="V479">
            <v>0</v>
          </cell>
          <cell r="W479" t="str">
            <v>4208</v>
          </cell>
          <cell r="X479">
            <v>72</v>
          </cell>
        </row>
        <row r="480">
          <cell r="A480" t="str">
            <v>GBESI</v>
          </cell>
          <cell r="Q480" t="str">
            <v>429</v>
          </cell>
          <cell r="R480">
            <v>0</v>
          </cell>
          <cell r="S480" t="str">
            <v>52049</v>
          </cell>
          <cell r="T480">
            <v>0</v>
          </cell>
          <cell r="U480" t="str">
            <v>4218</v>
          </cell>
          <cell r="V480">
            <v>0</v>
          </cell>
          <cell r="W480" t="str">
            <v>4208</v>
          </cell>
          <cell r="X480">
            <v>76</v>
          </cell>
        </row>
        <row r="481">
          <cell r="A481" t="str">
            <v>GBESI</v>
          </cell>
          <cell r="Q481" t="str">
            <v>429</v>
          </cell>
          <cell r="R481">
            <v>0</v>
          </cell>
          <cell r="S481" t="str">
            <v>52049</v>
          </cell>
          <cell r="T481">
            <v>1</v>
          </cell>
          <cell r="U481" t="str">
            <v>4218</v>
          </cell>
          <cell r="V481">
            <v>0</v>
          </cell>
          <cell r="W481" t="str">
            <v>4208</v>
          </cell>
          <cell r="X481">
            <v>292</v>
          </cell>
        </row>
        <row r="482">
          <cell r="A482" t="str">
            <v>GBESI</v>
          </cell>
          <cell r="Q482" t="str">
            <v>429</v>
          </cell>
          <cell r="R482">
            <v>0</v>
          </cell>
          <cell r="S482" t="str">
            <v>52049</v>
          </cell>
          <cell r="T482">
            <v>1</v>
          </cell>
          <cell r="U482" t="str">
            <v>4218</v>
          </cell>
          <cell r="V482">
            <v>0</v>
          </cell>
          <cell r="W482" t="str">
            <v>4208</v>
          </cell>
          <cell r="X482">
            <v>324</v>
          </cell>
        </row>
        <row r="483">
          <cell r="A483" t="str">
            <v>GBESI</v>
          </cell>
          <cell r="Q483" t="str">
            <v>429</v>
          </cell>
          <cell r="R483">
            <v>0</v>
          </cell>
          <cell r="S483" t="str">
            <v>52049</v>
          </cell>
          <cell r="T483">
            <v>0</v>
          </cell>
          <cell r="U483" t="str">
            <v>4218</v>
          </cell>
          <cell r="V483">
            <v>0</v>
          </cell>
          <cell r="W483" t="str">
            <v>4208</v>
          </cell>
          <cell r="X483">
            <v>25</v>
          </cell>
        </row>
        <row r="484">
          <cell r="A484" t="str">
            <v>GBESI</v>
          </cell>
          <cell r="Q484" t="str">
            <v>429</v>
          </cell>
          <cell r="R484">
            <v>0</v>
          </cell>
          <cell r="S484" t="str">
            <v>52049</v>
          </cell>
          <cell r="T484">
            <v>0</v>
          </cell>
          <cell r="U484" t="str">
            <v>4218</v>
          </cell>
          <cell r="V484">
            <v>0</v>
          </cell>
          <cell r="W484" t="str">
            <v>4208</v>
          </cell>
          <cell r="X484">
            <v>33</v>
          </cell>
        </row>
        <row r="485">
          <cell r="A485" t="str">
            <v>GBESI</v>
          </cell>
          <cell r="Q485" t="str">
            <v>429</v>
          </cell>
          <cell r="R485">
            <v>0</v>
          </cell>
          <cell r="S485" t="str">
            <v>52049</v>
          </cell>
          <cell r="T485">
            <v>0</v>
          </cell>
          <cell r="U485" t="str">
            <v>4218</v>
          </cell>
          <cell r="V485">
            <v>0</v>
          </cell>
          <cell r="W485" t="str">
            <v>4208</v>
          </cell>
          <cell r="X485">
            <v>76</v>
          </cell>
        </row>
        <row r="486">
          <cell r="A486" t="str">
            <v>GBESI</v>
          </cell>
          <cell r="Q486" t="str">
            <v>429</v>
          </cell>
          <cell r="R486">
            <v>0</v>
          </cell>
          <cell r="S486" t="str">
            <v>52049</v>
          </cell>
          <cell r="T486">
            <v>0</v>
          </cell>
          <cell r="U486" t="str">
            <v>4218</v>
          </cell>
          <cell r="V486">
            <v>0</v>
          </cell>
          <cell r="W486" t="str">
            <v>4208</v>
          </cell>
          <cell r="X486">
            <v>123</v>
          </cell>
        </row>
        <row r="487">
          <cell r="A487" t="str">
            <v>GBESI</v>
          </cell>
          <cell r="Q487" t="str">
            <v>429</v>
          </cell>
          <cell r="R487">
            <v>0</v>
          </cell>
          <cell r="S487" t="str">
            <v>52049</v>
          </cell>
          <cell r="T487">
            <v>1</v>
          </cell>
          <cell r="U487" t="str">
            <v>4218</v>
          </cell>
          <cell r="V487">
            <v>0</v>
          </cell>
          <cell r="W487" t="str">
            <v>4208</v>
          </cell>
          <cell r="X487">
            <v>341</v>
          </cell>
        </row>
        <row r="488">
          <cell r="A488" t="str">
            <v>GBESI</v>
          </cell>
          <cell r="Q488" t="str">
            <v>429</v>
          </cell>
          <cell r="R488">
            <v>0</v>
          </cell>
          <cell r="S488" t="str">
            <v>52049</v>
          </cell>
          <cell r="T488">
            <v>1</v>
          </cell>
          <cell r="U488" t="str">
            <v>4218</v>
          </cell>
          <cell r="V488">
            <v>0</v>
          </cell>
          <cell r="W488" t="str">
            <v>4208</v>
          </cell>
          <cell r="X488">
            <v>345</v>
          </cell>
        </row>
        <row r="489">
          <cell r="A489" t="str">
            <v>GBESI</v>
          </cell>
          <cell r="Q489" t="str">
            <v>429</v>
          </cell>
          <cell r="R489">
            <v>0</v>
          </cell>
          <cell r="S489" t="str">
            <v>52049</v>
          </cell>
          <cell r="T489">
            <v>1</v>
          </cell>
          <cell r="U489" t="str">
            <v>4218</v>
          </cell>
          <cell r="V489">
            <v>0</v>
          </cell>
          <cell r="W489" t="str">
            <v>4208</v>
          </cell>
          <cell r="X489">
            <v>543</v>
          </cell>
        </row>
        <row r="490">
          <cell r="A490" t="str">
            <v>GBESI</v>
          </cell>
          <cell r="Q490" t="str">
            <v>429</v>
          </cell>
          <cell r="R490">
            <v>0</v>
          </cell>
          <cell r="S490" t="str">
            <v>52049</v>
          </cell>
          <cell r="T490">
            <v>0</v>
          </cell>
          <cell r="U490" t="str">
            <v>4218</v>
          </cell>
          <cell r="V490">
            <v>0</v>
          </cell>
          <cell r="W490" t="str">
            <v>4208</v>
          </cell>
          <cell r="X490">
            <v>16</v>
          </cell>
        </row>
        <row r="491">
          <cell r="A491" t="str">
            <v>GBESI</v>
          </cell>
          <cell r="Q491" t="str">
            <v>429</v>
          </cell>
          <cell r="R491">
            <v>0</v>
          </cell>
          <cell r="S491" t="str">
            <v>52049</v>
          </cell>
          <cell r="T491">
            <v>0</v>
          </cell>
          <cell r="U491" t="str">
            <v>4218</v>
          </cell>
          <cell r="V491">
            <v>0</v>
          </cell>
          <cell r="W491" t="str">
            <v>4208</v>
          </cell>
          <cell r="X491">
            <v>70</v>
          </cell>
        </row>
        <row r="492">
          <cell r="A492" t="str">
            <v>GBESI</v>
          </cell>
          <cell r="Q492" t="str">
            <v>429</v>
          </cell>
          <cell r="R492">
            <v>0</v>
          </cell>
          <cell r="S492" t="str">
            <v>52049</v>
          </cell>
          <cell r="T492">
            <v>0</v>
          </cell>
          <cell r="U492" t="str">
            <v>4218</v>
          </cell>
          <cell r="V492">
            <v>0</v>
          </cell>
          <cell r="W492" t="str">
            <v>4208</v>
          </cell>
          <cell r="X492">
            <v>80</v>
          </cell>
        </row>
        <row r="493">
          <cell r="A493" t="str">
            <v>GBESI</v>
          </cell>
          <cell r="Q493" t="str">
            <v>429</v>
          </cell>
          <cell r="R493">
            <v>0</v>
          </cell>
          <cell r="S493" t="str">
            <v>52049</v>
          </cell>
          <cell r="T493">
            <v>0</v>
          </cell>
          <cell r="U493" t="str">
            <v>4218</v>
          </cell>
          <cell r="V493">
            <v>0</v>
          </cell>
          <cell r="W493" t="str">
            <v>4208</v>
          </cell>
          <cell r="X493">
            <v>81</v>
          </cell>
        </row>
        <row r="494">
          <cell r="A494" t="str">
            <v>GBESI</v>
          </cell>
          <cell r="Q494" t="str">
            <v>429</v>
          </cell>
          <cell r="R494">
            <v>0</v>
          </cell>
          <cell r="S494" t="str">
            <v>52049</v>
          </cell>
          <cell r="T494">
            <v>0</v>
          </cell>
          <cell r="U494" t="str">
            <v>4218</v>
          </cell>
          <cell r="V494">
            <v>0</v>
          </cell>
          <cell r="W494" t="str">
            <v>4208</v>
          </cell>
          <cell r="X494">
            <v>141</v>
          </cell>
        </row>
        <row r="495">
          <cell r="A495" t="str">
            <v>GBESI</v>
          </cell>
          <cell r="Q495" t="str">
            <v>429</v>
          </cell>
          <cell r="R495">
            <v>0</v>
          </cell>
          <cell r="S495" t="str">
            <v>52049</v>
          </cell>
          <cell r="T495">
            <v>0</v>
          </cell>
          <cell r="U495" t="str">
            <v>4218</v>
          </cell>
          <cell r="V495">
            <v>0</v>
          </cell>
          <cell r="W495" t="str">
            <v>4208</v>
          </cell>
          <cell r="X495">
            <v>66</v>
          </cell>
        </row>
        <row r="496">
          <cell r="A496" t="str">
            <v>GBESI</v>
          </cell>
          <cell r="Q496" t="str">
            <v>429</v>
          </cell>
          <cell r="R496">
            <v>0</v>
          </cell>
          <cell r="S496" t="str">
            <v>52049</v>
          </cell>
          <cell r="T496">
            <v>0</v>
          </cell>
          <cell r="U496" t="str">
            <v>4218</v>
          </cell>
          <cell r="V496">
            <v>0</v>
          </cell>
          <cell r="W496" t="str">
            <v>4208</v>
          </cell>
          <cell r="X496">
            <v>78</v>
          </cell>
        </row>
        <row r="497">
          <cell r="A497" t="str">
            <v>GBESI</v>
          </cell>
          <cell r="Q497" t="str">
            <v>429</v>
          </cell>
          <cell r="R497">
            <v>0</v>
          </cell>
          <cell r="S497" t="str">
            <v>52049</v>
          </cell>
          <cell r="T497">
            <v>0</v>
          </cell>
          <cell r="U497" t="str">
            <v>4218</v>
          </cell>
          <cell r="V497">
            <v>0</v>
          </cell>
          <cell r="W497" t="str">
            <v>4208</v>
          </cell>
          <cell r="X497">
            <v>99</v>
          </cell>
        </row>
        <row r="498">
          <cell r="A498" t="str">
            <v>GBESI</v>
          </cell>
          <cell r="Q498" t="str">
            <v>429</v>
          </cell>
          <cell r="R498">
            <v>0</v>
          </cell>
          <cell r="S498" t="str">
            <v>52049</v>
          </cell>
          <cell r="T498">
            <v>0</v>
          </cell>
          <cell r="U498" t="str">
            <v>4218</v>
          </cell>
          <cell r="V498">
            <v>0</v>
          </cell>
          <cell r="W498" t="str">
            <v>4208</v>
          </cell>
          <cell r="X498">
            <v>427</v>
          </cell>
        </row>
        <row r="499">
          <cell r="A499" t="str">
            <v>GBESI</v>
          </cell>
          <cell r="Q499" t="str">
            <v>429</v>
          </cell>
          <cell r="R499">
            <v>0</v>
          </cell>
          <cell r="S499" t="str">
            <v>52049</v>
          </cell>
          <cell r="T499">
            <v>0</v>
          </cell>
          <cell r="U499" t="str">
            <v>4218</v>
          </cell>
          <cell r="V499">
            <v>0</v>
          </cell>
          <cell r="W499" t="str">
            <v>4208</v>
          </cell>
          <cell r="X499">
            <v>19</v>
          </cell>
        </row>
        <row r="500">
          <cell r="A500" t="str">
            <v>GBESI</v>
          </cell>
          <cell r="Q500" t="str">
            <v>429</v>
          </cell>
          <cell r="R500">
            <v>0</v>
          </cell>
          <cell r="S500" t="str">
            <v>52049</v>
          </cell>
          <cell r="T500">
            <v>0</v>
          </cell>
          <cell r="U500" t="str">
            <v>4218</v>
          </cell>
          <cell r="V500">
            <v>0</v>
          </cell>
          <cell r="W500" t="str">
            <v>4208</v>
          </cell>
          <cell r="X500">
            <v>193</v>
          </cell>
        </row>
        <row r="501">
          <cell r="A501" t="str">
            <v>GBESI</v>
          </cell>
          <cell r="Q501" t="str">
            <v>429</v>
          </cell>
          <cell r="R501">
            <v>0</v>
          </cell>
          <cell r="S501" t="str">
            <v>52049</v>
          </cell>
          <cell r="T501">
            <v>0</v>
          </cell>
          <cell r="U501" t="str">
            <v>4218</v>
          </cell>
          <cell r="V501">
            <v>0</v>
          </cell>
          <cell r="W501" t="str">
            <v>4208</v>
          </cell>
          <cell r="X501">
            <v>230</v>
          </cell>
        </row>
        <row r="502">
          <cell r="A502" t="str">
            <v>GBESI</v>
          </cell>
          <cell r="Q502" t="str">
            <v>429</v>
          </cell>
          <cell r="R502">
            <v>0</v>
          </cell>
          <cell r="S502" t="str">
            <v>52049</v>
          </cell>
          <cell r="T502">
            <v>0</v>
          </cell>
          <cell r="U502" t="str">
            <v>4218</v>
          </cell>
          <cell r="V502">
            <v>0</v>
          </cell>
          <cell r="W502" t="str">
            <v>4208</v>
          </cell>
          <cell r="X502">
            <v>320</v>
          </cell>
        </row>
        <row r="503">
          <cell r="A503" t="str">
            <v>GBESI</v>
          </cell>
          <cell r="Q503" t="str">
            <v>429</v>
          </cell>
          <cell r="R503">
            <v>0</v>
          </cell>
          <cell r="S503" t="str">
            <v>52049</v>
          </cell>
          <cell r="T503">
            <v>0</v>
          </cell>
          <cell r="U503" t="str">
            <v>4218</v>
          </cell>
          <cell r="V503">
            <v>0</v>
          </cell>
          <cell r="W503" t="str">
            <v>4208</v>
          </cell>
          <cell r="X503">
            <v>679</v>
          </cell>
        </row>
        <row r="504">
          <cell r="A504" t="str">
            <v>GBESI</v>
          </cell>
          <cell r="Q504" t="str">
            <v>429</v>
          </cell>
          <cell r="R504">
            <v>0</v>
          </cell>
          <cell r="S504" t="str">
            <v>52049</v>
          </cell>
          <cell r="T504">
            <v>0</v>
          </cell>
          <cell r="U504" t="str">
            <v>4218</v>
          </cell>
          <cell r="V504">
            <v>0</v>
          </cell>
          <cell r="W504" t="str">
            <v>4208</v>
          </cell>
          <cell r="X504">
            <v>26</v>
          </cell>
        </row>
        <row r="505">
          <cell r="A505" t="str">
            <v>GBESI</v>
          </cell>
          <cell r="Q505" t="str">
            <v>429</v>
          </cell>
          <cell r="R505">
            <v>0</v>
          </cell>
          <cell r="S505" t="str">
            <v>52049</v>
          </cell>
          <cell r="T505">
            <v>0</v>
          </cell>
          <cell r="U505" t="str">
            <v>4218</v>
          </cell>
          <cell r="V505">
            <v>0</v>
          </cell>
          <cell r="W505" t="str">
            <v>4208</v>
          </cell>
          <cell r="X505">
            <v>39</v>
          </cell>
        </row>
        <row r="506">
          <cell r="A506" t="str">
            <v>GBESI</v>
          </cell>
          <cell r="Q506" t="str">
            <v>429</v>
          </cell>
          <cell r="R506">
            <v>0</v>
          </cell>
          <cell r="S506" t="str">
            <v>52049</v>
          </cell>
          <cell r="T506">
            <v>0</v>
          </cell>
          <cell r="U506" t="str">
            <v>4218</v>
          </cell>
          <cell r="V506">
            <v>0</v>
          </cell>
          <cell r="W506" t="str">
            <v>4208</v>
          </cell>
          <cell r="X506">
            <v>49</v>
          </cell>
        </row>
        <row r="507">
          <cell r="A507" t="str">
            <v>GBESI</v>
          </cell>
          <cell r="Q507" t="str">
            <v>429</v>
          </cell>
          <cell r="R507">
            <v>0</v>
          </cell>
          <cell r="S507" t="str">
            <v>52049</v>
          </cell>
          <cell r="T507">
            <v>0</v>
          </cell>
          <cell r="U507" t="str">
            <v>4218</v>
          </cell>
          <cell r="V507">
            <v>0</v>
          </cell>
          <cell r="W507" t="str">
            <v>4208</v>
          </cell>
          <cell r="X507">
            <v>66</v>
          </cell>
        </row>
        <row r="508">
          <cell r="A508" t="str">
            <v>GBESI</v>
          </cell>
          <cell r="Q508" t="str">
            <v>429</v>
          </cell>
          <cell r="R508">
            <v>0</v>
          </cell>
          <cell r="S508" t="str">
            <v>52049</v>
          </cell>
          <cell r="T508">
            <v>0</v>
          </cell>
          <cell r="U508" t="str">
            <v>4218</v>
          </cell>
          <cell r="V508">
            <v>0</v>
          </cell>
          <cell r="W508" t="str">
            <v>4208</v>
          </cell>
          <cell r="X508">
            <v>72</v>
          </cell>
        </row>
        <row r="509">
          <cell r="A509" t="str">
            <v>GBESI</v>
          </cell>
          <cell r="Q509" t="str">
            <v>429</v>
          </cell>
          <cell r="R509">
            <v>0</v>
          </cell>
          <cell r="S509" t="str">
            <v>52049</v>
          </cell>
          <cell r="T509">
            <v>0</v>
          </cell>
          <cell r="U509" t="str">
            <v>4218</v>
          </cell>
          <cell r="V509">
            <v>0</v>
          </cell>
          <cell r="W509" t="str">
            <v>4208</v>
          </cell>
          <cell r="X509">
            <v>79</v>
          </cell>
        </row>
        <row r="510">
          <cell r="A510" t="str">
            <v>GBESI</v>
          </cell>
          <cell r="Q510" t="str">
            <v>429</v>
          </cell>
          <cell r="R510">
            <v>0</v>
          </cell>
          <cell r="S510" t="str">
            <v>52049</v>
          </cell>
          <cell r="T510">
            <v>0</v>
          </cell>
          <cell r="U510" t="str">
            <v>4218</v>
          </cell>
          <cell r="V510">
            <v>0</v>
          </cell>
          <cell r="W510" t="str">
            <v>4208</v>
          </cell>
          <cell r="X510">
            <v>16</v>
          </cell>
        </row>
        <row r="511">
          <cell r="A511" t="str">
            <v>GBESI</v>
          </cell>
          <cell r="Q511" t="str">
            <v>429</v>
          </cell>
          <cell r="R511">
            <v>0</v>
          </cell>
          <cell r="S511" t="str">
            <v>52049</v>
          </cell>
          <cell r="T511">
            <v>0</v>
          </cell>
          <cell r="U511" t="str">
            <v>4218</v>
          </cell>
          <cell r="V511">
            <v>0</v>
          </cell>
          <cell r="W511" t="str">
            <v>4208</v>
          </cell>
          <cell r="X511">
            <v>38</v>
          </cell>
        </row>
        <row r="512">
          <cell r="A512" t="str">
            <v>GBESI</v>
          </cell>
          <cell r="Q512" t="str">
            <v>429</v>
          </cell>
          <cell r="R512">
            <v>0</v>
          </cell>
          <cell r="S512" t="str">
            <v>52049</v>
          </cell>
          <cell r="T512">
            <v>0</v>
          </cell>
          <cell r="U512" t="str">
            <v>4218</v>
          </cell>
          <cell r="V512">
            <v>0</v>
          </cell>
          <cell r="W512" t="str">
            <v>4208</v>
          </cell>
          <cell r="X512">
            <v>56</v>
          </cell>
        </row>
        <row r="513">
          <cell r="A513" t="str">
            <v>GBESI</v>
          </cell>
          <cell r="Q513" t="str">
            <v>429</v>
          </cell>
          <cell r="R513">
            <v>0</v>
          </cell>
          <cell r="S513" t="str">
            <v>52049</v>
          </cell>
          <cell r="T513">
            <v>0</v>
          </cell>
          <cell r="U513" t="str">
            <v>4218</v>
          </cell>
          <cell r="V513">
            <v>0</v>
          </cell>
          <cell r="W513" t="str">
            <v>4208</v>
          </cell>
          <cell r="X513">
            <v>277</v>
          </cell>
        </row>
        <row r="514">
          <cell r="A514" t="str">
            <v>GBESI</v>
          </cell>
          <cell r="Q514" t="str">
            <v>429</v>
          </cell>
          <cell r="R514">
            <v>0</v>
          </cell>
          <cell r="S514" t="str">
            <v>52049</v>
          </cell>
          <cell r="T514">
            <v>0</v>
          </cell>
          <cell r="U514" t="str">
            <v>4218</v>
          </cell>
          <cell r="V514">
            <v>0</v>
          </cell>
          <cell r="W514" t="str">
            <v>4208</v>
          </cell>
          <cell r="X514">
            <v>329</v>
          </cell>
        </row>
        <row r="515">
          <cell r="A515" t="str">
            <v>GBESI</v>
          </cell>
          <cell r="Q515" t="str">
            <v>429</v>
          </cell>
          <cell r="R515">
            <v>0</v>
          </cell>
          <cell r="S515" t="str">
            <v>52049</v>
          </cell>
          <cell r="T515">
            <v>0</v>
          </cell>
          <cell r="U515" t="str">
            <v>4218</v>
          </cell>
          <cell r="V515">
            <v>0</v>
          </cell>
          <cell r="W515" t="str">
            <v>4208</v>
          </cell>
          <cell r="X515">
            <v>840</v>
          </cell>
        </row>
        <row r="516">
          <cell r="A516" t="str">
            <v>GBESI</v>
          </cell>
          <cell r="Q516" t="str">
            <v>429</v>
          </cell>
          <cell r="R516">
            <v>0</v>
          </cell>
          <cell r="S516" t="str">
            <v>52049</v>
          </cell>
          <cell r="T516">
            <v>0</v>
          </cell>
          <cell r="U516" t="str">
            <v>4218</v>
          </cell>
          <cell r="V516">
            <v>0</v>
          </cell>
          <cell r="W516" t="str">
            <v>4208</v>
          </cell>
          <cell r="X516">
            <v>99</v>
          </cell>
        </row>
        <row r="517">
          <cell r="A517" t="str">
            <v>GBESI</v>
          </cell>
          <cell r="Q517" t="str">
            <v>429</v>
          </cell>
          <cell r="R517">
            <v>0</v>
          </cell>
          <cell r="S517" t="str">
            <v>52049</v>
          </cell>
          <cell r="T517">
            <v>1</v>
          </cell>
          <cell r="U517" t="str">
            <v>4218</v>
          </cell>
          <cell r="V517">
            <v>0</v>
          </cell>
          <cell r="W517" t="str">
            <v>4208</v>
          </cell>
          <cell r="X517">
            <v>66</v>
          </cell>
        </row>
        <row r="518">
          <cell r="A518" t="str">
            <v>GBESI</v>
          </cell>
          <cell r="Q518" t="str">
            <v>429</v>
          </cell>
          <cell r="R518">
            <v>0</v>
          </cell>
          <cell r="S518" t="str">
            <v>52049</v>
          </cell>
          <cell r="T518">
            <v>1</v>
          </cell>
          <cell r="U518" t="str">
            <v>4218</v>
          </cell>
          <cell r="V518">
            <v>0</v>
          </cell>
          <cell r="W518" t="str">
            <v>4208</v>
          </cell>
          <cell r="X518">
            <v>16</v>
          </cell>
        </row>
        <row r="519">
          <cell r="A519" t="str">
            <v>GBESI</v>
          </cell>
          <cell r="Q519" t="str">
            <v>429</v>
          </cell>
          <cell r="R519">
            <v>0</v>
          </cell>
          <cell r="S519" t="str">
            <v>52049</v>
          </cell>
          <cell r="T519">
            <v>1</v>
          </cell>
          <cell r="U519" t="str">
            <v>4218</v>
          </cell>
          <cell r="V519">
            <v>0</v>
          </cell>
          <cell r="W519" t="str">
            <v>4208</v>
          </cell>
          <cell r="X519">
            <v>16</v>
          </cell>
        </row>
        <row r="520">
          <cell r="A520" t="str">
            <v>GBESI</v>
          </cell>
          <cell r="Q520" t="str">
            <v>429</v>
          </cell>
          <cell r="R520">
            <v>0</v>
          </cell>
          <cell r="S520" t="str">
            <v>52049</v>
          </cell>
          <cell r="T520">
            <v>1</v>
          </cell>
          <cell r="U520" t="str">
            <v>4218</v>
          </cell>
          <cell r="V520">
            <v>0</v>
          </cell>
          <cell r="W520" t="str">
            <v>4208</v>
          </cell>
          <cell r="X520">
            <v>16</v>
          </cell>
        </row>
        <row r="521">
          <cell r="A521" t="str">
            <v>GBESI</v>
          </cell>
          <cell r="Q521" t="str">
            <v>429</v>
          </cell>
          <cell r="R521">
            <v>0</v>
          </cell>
          <cell r="S521" t="str">
            <v>52049</v>
          </cell>
          <cell r="T521">
            <v>1</v>
          </cell>
          <cell r="U521" t="str">
            <v>4218</v>
          </cell>
          <cell r="V521">
            <v>0</v>
          </cell>
          <cell r="W521" t="str">
            <v>4208</v>
          </cell>
          <cell r="X521">
            <v>17</v>
          </cell>
        </row>
        <row r="522">
          <cell r="A522" t="str">
            <v>GBESI</v>
          </cell>
          <cell r="Q522" t="str">
            <v>429</v>
          </cell>
          <cell r="R522">
            <v>0</v>
          </cell>
          <cell r="S522" t="str">
            <v>52049</v>
          </cell>
          <cell r="T522">
            <v>4</v>
          </cell>
          <cell r="U522" t="str">
            <v>4218</v>
          </cell>
          <cell r="V522">
            <v>0</v>
          </cell>
          <cell r="W522" t="str">
            <v>4208</v>
          </cell>
          <cell r="X522">
            <v>111</v>
          </cell>
        </row>
        <row r="523">
          <cell r="A523" t="str">
            <v>GBESI</v>
          </cell>
          <cell r="Q523" t="str">
            <v>429</v>
          </cell>
          <cell r="R523">
            <v>0</v>
          </cell>
          <cell r="S523" t="str">
            <v>52049</v>
          </cell>
          <cell r="T523">
            <v>1</v>
          </cell>
          <cell r="U523" t="str">
            <v>4218</v>
          </cell>
          <cell r="V523">
            <v>0</v>
          </cell>
          <cell r="W523" t="str">
            <v>4208</v>
          </cell>
          <cell r="X523">
            <v>16</v>
          </cell>
        </row>
        <row r="524">
          <cell r="A524" t="str">
            <v>GBESI</v>
          </cell>
          <cell r="Q524" t="str">
            <v>429</v>
          </cell>
          <cell r="R524">
            <v>0</v>
          </cell>
          <cell r="S524" t="str">
            <v>52049</v>
          </cell>
          <cell r="T524">
            <v>1</v>
          </cell>
          <cell r="U524" t="str">
            <v>4218</v>
          </cell>
          <cell r="V524">
            <v>0</v>
          </cell>
          <cell r="W524" t="str">
            <v>4208</v>
          </cell>
          <cell r="X524">
            <v>22</v>
          </cell>
        </row>
        <row r="525">
          <cell r="A525" t="str">
            <v>GBESI</v>
          </cell>
          <cell r="Q525" t="str">
            <v>429</v>
          </cell>
          <cell r="R525">
            <v>0</v>
          </cell>
          <cell r="S525" t="str">
            <v>52049</v>
          </cell>
          <cell r="T525">
            <v>1</v>
          </cell>
          <cell r="U525" t="str">
            <v>4218</v>
          </cell>
          <cell r="V525">
            <v>0</v>
          </cell>
          <cell r="W525" t="str">
            <v>4208</v>
          </cell>
          <cell r="X525">
            <v>25</v>
          </cell>
        </row>
        <row r="526">
          <cell r="A526" t="str">
            <v>GBESI</v>
          </cell>
          <cell r="Q526" t="str">
            <v>429</v>
          </cell>
          <cell r="R526">
            <v>0</v>
          </cell>
          <cell r="S526" t="str">
            <v>52049</v>
          </cell>
          <cell r="T526">
            <v>1</v>
          </cell>
          <cell r="U526" t="str">
            <v>4218</v>
          </cell>
          <cell r="V526">
            <v>0</v>
          </cell>
          <cell r="W526" t="str">
            <v>4208</v>
          </cell>
          <cell r="X526">
            <v>36</v>
          </cell>
        </row>
        <row r="527">
          <cell r="A527" t="str">
            <v>GBESI</v>
          </cell>
          <cell r="Q527" t="str">
            <v>429</v>
          </cell>
          <cell r="R527">
            <v>0</v>
          </cell>
          <cell r="S527" t="str">
            <v>52049</v>
          </cell>
          <cell r="T527">
            <v>1</v>
          </cell>
          <cell r="U527" t="str">
            <v>4218</v>
          </cell>
          <cell r="V527">
            <v>0</v>
          </cell>
          <cell r="W527" t="str">
            <v>4208</v>
          </cell>
          <cell r="X527">
            <v>20</v>
          </cell>
        </row>
        <row r="528">
          <cell r="A528" t="str">
            <v>GBESI</v>
          </cell>
          <cell r="Q528" t="str">
            <v>429</v>
          </cell>
          <cell r="R528">
            <v>0</v>
          </cell>
          <cell r="S528" t="str">
            <v>52049</v>
          </cell>
          <cell r="T528">
            <v>1</v>
          </cell>
          <cell r="U528" t="str">
            <v>4218</v>
          </cell>
          <cell r="V528">
            <v>0</v>
          </cell>
          <cell r="W528" t="str">
            <v>4208</v>
          </cell>
          <cell r="X528">
            <v>20</v>
          </cell>
        </row>
        <row r="529">
          <cell r="A529" t="str">
            <v>GBESI</v>
          </cell>
          <cell r="Q529" t="str">
            <v>429</v>
          </cell>
          <cell r="R529">
            <v>0</v>
          </cell>
          <cell r="S529" t="str">
            <v>52049</v>
          </cell>
          <cell r="T529">
            <v>1</v>
          </cell>
          <cell r="U529" t="str">
            <v>4218</v>
          </cell>
          <cell r="V529">
            <v>0</v>
          </cell>
          <cell r="W529" t="str">
            <v>4208</v>
          </cell>
          <cell r="X529">
            <v>16</v>
          </cell>
        </row>
        <row r="530">
          <cell r="A530" t="str">
            <v>GBESI</v>
          </cell>
          <cell r="Q530" t="str">
            <v>429</v>
          </cell>
          <cell r="R530">
            <v>0</v>
          </cell>
          <cell r="S530" t="str">
            <v>52049</v>
          </cell>
          <cell r="T530">
            <v>6</v>
          </cell>
          <cell r="U530" t="str">
            <v>4218</v>
          </cell>
          <cell r="V530">
            <v>0</v>
          </cell>
          <cell r="W530" t="str">
            <v>4208</v>
          </cell>
          <cell r="X530">
            <v>164</v>
          </cell>
        </row>
        <row r="531">
          <cell r="A531" t="str">
            <v>GBESI</v>
          </cell>
          <cell r="Q531" t="str">
            <v>429</v>
          </cell>
          <cell r="R531">
            <v>0</v>
          </cell>
          <cell r="S531" t="str">
            <v>52049</v>
          </cell>
          <cell r="T531">
            <v>1</v>
          </cell>
          <cell r="U531" t="str">
            <v>4218</v>
          </cell>
          <cell r="V531">
            <v>0</v>
          </cell>
          <cell r="W531" t="str">
            <v>4208</v>
          </cell>
          <cell r="X531">
            <v>17</v>
          </cell>
        </row>
        <row r="532">
          <cell r="A532" t="str">
            <v>GBESI</v>
          </cell>
          <cell r="Q532" t="str">
            <v>429</v>
          </cell>
          <cell r="R532">
            <v>0</v>
          </cell>
          <cell r="S532" t="str">
            <v>52049</v>
          </cell>
          <cell r="T532">
            <v>1</v>
          </cell>
          <cell r="U532" t="str">
            <v>4218</v>
          </cell>
          <cell r="V532">
            <v>0</v>
          </cell>
          <cell r="W532" t="str">
            <v>4208</v>
          </cell>
          <cell r="X532">
            <v>16</v>
          </cell>
        </row>
        <row r="533">
          <cell r="A533" t="str">
            <v>GBESI</v>
          </cell>
          <cell r="Q533" t="str">
            <v>429</v>
          </cell>
          <cell r="R533">
            <v>0</v>
          </cell>
          <cell r="S533" t="str">
            <v>52049</v>
          </cell>
          <cell r="T533">
            <v>1</v>
          </cell>
          <cell r="U533" t="str">
            <v>4218</v>
          </cell>
          <cell r="V533">
            <v>0</v>
          </cell>
          <cell r="W533" t="str">
            <v>4208</v>
          </cell>
          <cell r="X533">
            <v>17</v>
          </cell>
        </row>
        <row r="534">
          <cell r="A534" t="str">
            <v>GBESI</v>
          </cell>
          <cell r="Q534" t="str">
            <v>429</v>
          </cell>
          <cell r="R534">
            <v>0</v>
          </cell>
          <cell r="S534" t="str">
            <v>52049</v>
          </cell>
          <cell r="T534">
            <v>1</v>
          </cell>
          <cell r="U534" t="str">
            <v>4218</v>
          </cell>
          <cell r="V534">
            <v>0</v>
          </cell>
          <cell r="W534" t="str">
            <v>4208</v>
          </cell>
          <cell r="X534">
            <v>16</v>
          </cell>
        </row>
        <row r="535">
          <cell r="A535" t="str">
            <v>GBESI</v>
          </cell>
          <cell r="Q535" t="str">
            <v>429</v>
          </cell>
          <cell r="R535">
            <v>0</v>
          </cell>
          <cell r="S535" t="str">
            <v>52049</v>
          </cell>
          <cell r="T535">
            <v>1</v>
          </cell>
          <cell r="U535" t="str">
            <v>4218</v>
          </cell>
          <cell r="V535">
            <v>0</v>
          </cell>
          <cell r="W535" t="str">
            <v>4208</v>
          </cell>
          <cell r="X535">
            <v>20</v>
          </cell>
        </row>
        <row r="536">
          <cell r="A536" t="str">
            <v>GBESI</v>
          </cell>
          <cell r="Q536" t="str">
            <v>429</v>
          </cell>
          <cell r="R536">
            <v>0</v>
          </cell>
          <cell r="S536" t="str">
            <v>52049</v>
          </cell>
          <cell r="T536">
            <v>1</v>
          </cell>
          <cell r="U536" t="str">
            <v>4218</v>
          </cell>
          <cell r="V536">
            <v>0</v>
          </cell>
          <cell r="W536" t="str">
            <v>4208</v>
          </cell>
          <cell r="X536">
            <v>21</v>
          </cell>
        </row>
        <row r="537">
          <cell r="A537" t="str">
            <v>GBESI</v>
          </cell>
          <cell r="Q537" t="str">
            <v>429</v>
          </cell>
          <cell r="R537">
            <v>0</v>
          </cell>
          <cell r="S537" t="str">
            <v>52049</v>
          </cell>
          <cell r="T537">
            <v>1</v>
          </cell>
          <cell r="U537" t="str">
            <v>4218</v>
          </cell>
          <cell r="V537">
            <v>0</v>
          </cell>
          <cell r="W537" t="str">
            <v>4208</v>
          </cell>
          <cell r="X537">
            <v>23</v>
          </cell>
        </row>
        <row r="538">
          <cell r="A538" t="str">
            <v>GBESI</v>
          </cell>
          <cell r="Q538" t="str">
            <v>429</v>
          </cell>
          <cell r="R538">
            <v>0</v>
          </cell>
          <cell r="S538" t="str">
            <v>52049</v>
          </cell>
          <cell r="T538">
            <v>1</v>
          </cell>
          <cell r="U538" t="str">
            <v>4218</v>
          </cell>
          <cell r="V538">
            <v>0</v>
          </cell>
          <cell r="W538" t="str">
            <v>4208</v>
          </cell>
          <cell r="X538">
            <v>33</v>
          </cell>
        </row>
        <row r="539">
          <cell r="A539" t="str">
            <v>GBESI</v>
          </cell>
          <cell r="Q539" t="str">
            <v>429</v>
          </cell>
          <cell r="R539">
            <v>0</v>
          </cell>
          <cell r="S539" t="str">
            <v>52049</v>
          </cell>
          <cell r="T539">
            <v>1</v>
          </cell>
          <cell r="U539" t="str">
            <v>4218</v>
          </cell>
          <cell r="V539">
            <v>0</v>
          </cell>
          <cell r="W539" t="str">
            <v>4208</v>
          </cell>
          <cell r="X539">
            <v>20</v>
          </cell>
        </row>
        <row r="540">
          <cell r="A540" t="str">
            <v>GBESI</v>
          </cell>
          <cell r="Q540" t="str">
            <v>429</v>
          </cell>
          <cell r="R540">
            <v>0</v>
          </cell>
          <cell r="S540" t="str">
            <v>52049</v>
          </cell>
          <cell r="T540">
            <v>0</v>
          </cell>
          <cell r="U540" t="str">
            <v>4218</v>
          </cell>
          <cell r="V540">
            <v>0</v>
          </cell>
          <cell r="W540" t="str">
            <v>4208</v>
          </cell>
          <cell r="X540">
            <v>13</v>
          </cell>
        </row>
        <row r="541">
          <cell r="A541" t="str">
            <v>GBESI</v>
          </cell>
          <cell r="Q541" t="str">
            <v>429</v>
          </cell>
          <cell r="R541">
            <v>0</v>
          </cell>
          <cell r="S541" t="str">
            <v>52049</v>
          </cell>
          <cell r="T541">
            <v>1</v>
          </cell>
          <cell r="U541" t="str">
            <v>4218</v>
          </cell>
          <cell r="V541">
            <v>0</v>
          </cell>
          <cell r="W541" t="str">
            <v>4208</v>
          </cell>
          <cell r="X541">
            <v>20</v>
          </cell>
        </row>
        <row r="542">
          <cell r="A542" t="str">
            <v>GBESI</v>
          </cell>
          <cell r="Q542" t="str">
            <v>429</v>
          </cell>
          <cell r="R542">
            <v>0</v>
          </cell>
          <cell r="S542" t="str">
            <v>52049</v>
          </cell>
          <cell r="T542">
            <v>1</v>
          </cell>
          <cell r="U542" t="str">
            <v>4218</v>
          </cell>
          <cell r="V542">
            <v>0</v>
          </cell>
          <cell r="W542" t="str">
            <v>4208</v>
          </cell>
          <cell r="X542">
            <v>38</v>
          </cell>
        </row>
        <row r="543">
          <cell r="A543" t="str">
            <v>GBESI</v>
          </cell>
          <cell r="Q543" t="str">
            <v>429</v>
          </cell>
          <cell r="R543">
            <v>0</v>
          </cell>
          <cell r="S543" t="str">
            <v>52049</v>
          </cell>
          <cell r="T543">
            <v>1</v>
          </cell>
          <cell r="U543" t="str">
            <v>4218</v>
          </cell>
          <cell r="V543">
            <v>0</v>
          </cell>
          <cell r="W543" t="str">
            <v>4208</v>
          </cell>
          <cell r="X543">
            <v>16</v>
          </cell>
        </row>
        <row r="544">
          <cell r="A544" t="str">
            <v>GBESI</v>
          </cell>
          <cell r="Q544" t="str">
            <v>429</v>
          </cell>
          <cell r="R544">
            <v>0</v>
          </cell>
          <cell r="S544" t="str">
            <v>52049</v>
          </cell>
          <cell r="T544">
            <v>1</v>
          </cell>
          <cell r="U544" t="str">
            <v>4218</v>
          </cell>
          <cell r="V544">
            <v>0</v>
          </cell>
          <cell r="W544" t="str">
            <v>4208</v>
          </cell>
          <cell r="X544">
            <v>21</v>
          </cell>
        </row>
        <row r="545">
          <cell r="A545" t="str">
            <v>GBESI</v>
          </cell>
          <cell r="Q545" t="str">
            <v>429</v>
          </cell>
          <cell r="R545">
            <v>0</v>
          </cell>
          <cell r="S545" t="str">
            <v>52049</v>
          </cell>
          <cell r="T545">
            <v>1</v>
          </cell>
          <cell r="U545" t="str">
            <v>4218</v>
          </cell>
          <cell r="V545">
            <v>0</v>
          </cell>
          <cell r="W545" t="str">
            <v>4208</v>
          </cell>
          <cell r="X545">
            <v>22</v>
          </cell>
        </row>
        <row r="546">
          <cell r="A546" t="str">
            <v>GBESI</v>
          </cell>
          <cell r="Q546" t="str">
            <v>429</v>
          </cell>
          <cell r="R546">
            <v>0</v>
          </cell>
          <cell r="S546" t="str">
            <v>52049</v>
          </cell>
          <cell r="T546">
            <v>1</v>
          </cell>
          <cell r="U546" t="str">
            <v>4218</v>
          </cell>
          <cell r="V546">
            <v>0</v>
          </cell>
          <cell r="W546" t="str">
            <v>4208</v>
          </cell>
          <cell r="X546">
            <v>16</v>
          </cell>
        </row>
        <row r="547">
          <cell r="A547" t="str">
            <v>GBESI</v>
          </cell>
          <cell r="Q547" t="str">
            <v>429</v>
          </cell>
          <cell r="R547">
            <v>0</v>
          </cell>
          <cell r="S547" t="str">
            <v>52049</v>
          </cell>
          <cell r="T547">
            <v>3</v>
          </cell>
          <cell r="U547" t="str">
            <v>4218</v>
          </cell>
          <cell r="V547">
            <v>0</v>
          </cell>
          <cell r="W547" t="str">
            <v>4208</v>
          </cell>
          <cell r="X547">
            <v>102</v>
          </cell>
        </row>
        <row r="548">
          <cell r="A548" t="str">
            <v>GBESI</v>
          </cell>
          <cell r="Q548" t="str">
            <v>429</v>
          </cell>
          <cell r="R548">
            <v>0</v>
          </cell>
          <cell r="S548" t="str">
            <v>52049</v>
          </cell>
          <cell r="T548">
            <v>1</v>
          </cell>
          <cell r="U548" t="str">
            <v>4218</v>
          </cell>
          <cell r="V548">
            <v>0</v>
          </cell>
          <cell r="W548" t="str">
            <v>4208</v>
          </cell>
          <cell r="X548">
            <v>37</v>
          </cell>
        </row>
        <row r="549">
          <cell r="A549" t="str">
            <v>GBESI</v>
          </cell>
          <cell r="Q549" t="str">
            <v>429</v>
          </cell>
          <cell r="R549">
            <v>0</v>
          </cell>
          <cell r="S549" t="str">
            <v>52049</v>
          </cell>
          <cell r="T549">
            <v>1</v>
          </cell>
          <cell r="U549" t="str">
            <v>4218</v>
          </cell>
          <cell r="V549">
            <v>0</v>
          </cell>
          <cell r="W549" t="str">
            <v>4208</v>
          </cell>
          <cell r="X549">
            <v>36</v>
          </cell>
        </row>
        <row r="550">
          <cell r="A550" t="str">
            <v>GBESI</v>
          </cell>
          <cell r="Q550" t="str">
            <v>429</v>
          </cell>
          <cell r="R550">
            <v>0</v>
          </cell>
          <cell r="S550" t="str">
            <v>52049</v>
          </cell>
          <cell r="T550">
            <v>2</v>
          </cell>
          <cell r="U550" t="str">
            <v>4218</v>
          </cell>
          <cell r="V550">
            <v>0</v>
          </cell>
          <cell r="W550" t="str">
            <v>4208</v>
          </cell>
          <cell r="X550">
            <v>49</v>
          </cell>
        </row>
        <row r="551">
          <cell r="A551" t="str">
            <v>GBESI</v>
          </cell>
          <cell r="Q551" t="str">
            <v>429</v>
          </cell>
          <cell r="R551">
            <v>0</v>
          </cell>
          <cell r="S551" t="str">
            <v>52049</v>
          </cell>
          <cell r="T551">
            <v>2</v>
          </cell>
          <cell r="U551" t="str">
            <v>4218</v>
          </cell>
          <cell r="V551">
            <v>0</v>
          </cell>
          <cell r="W551" t="str">
            <v>4208</v>
          </cell>
          <cell r="X551">
            <v>62</v>
          </cell>
        </row>
        <row r="552">
          <cell r="A552" t="str">
            <v>GBESI</v>
          </cell>
          <cell r="Q552" t="str">
            <v>429</v>
          </cell>
          <cell r="R552">
            <v>0</v>
          </cell>
          <cell r="S552" t="str">
            <v>52049</v>
          </cell>
          <cell r="T552">
            <v>1</v>
          </cell>
          <cell r="U552" t="str">
            <v>4218</v>
          </cell>
          <cell r="V552">
            <v>0</v>
          </cell>
          <cell r="W552" t="str">
            <v>4208</v>
          </cell>
          <cell r="X552">
            <v>16</v>
          </cell>
        </row>
        <row r="553">
          <cell r="A553" t="str">
            <v>GBESI</v>
          </cell>
          <cell r="Q553" t="str">
            <v>429</v>
          </cell>
          <cell r="R553">
            <v>0</v>
          </cell>
          <cell r="S553" t="str">
            <v>52049</v>
          </cell>
          <cell r="T553">
            <v>1</v>
          </cell>
          <cell r="U553" t="str">
            <v>4218</v>
          </cell>
          <cell r="V553">
            <v>0</v>
          </cell>
          <cell r="W553" t="str">
            <v>4208</v>
          </cell>
          <cell r="X553">
            <v>21</v>
          </cell>
        </row>
        <row r="554">
          <cell r="A554" t="str">
            <v>GBESI</v>
          </cell>
          <cell r="Q554" t="str">
            <v>429</v>
          </cell>
          <cell r="R554">
            <v>0</v>
          </cell>
          <cell r="S554" t="str">
            <v>52049</v>
          </cell>
          <cell r="T554">
            <v>1</v>
          </cell>
          <cell r="U554" t="str">
            <v>4218</v>
          </cell>
          <cell r="V554">
            <v>0</v>
          </cell>
          <cell r="W554" t="str">
            <v>4208</v>
          </cell>
          <cell r="X554">
            <v>38</v>
          </cell>
        </row>
        <row r="555">
          <cell r="A555" t="str">
            <v>GBESI</v>
          </cell>
          <cell r="Q555" t="str">
            <v>429</v>
          </cell>
          <cell r="R555">
            <v>0</v>
          </cell>
          <cell r="S555" t="str">
            <v>52049</v>
          </cell>
          <cell r="T555">
            <v>1</v>
          </cell>
          <cell r="U555" t="str">
            <v>4218</v>
          </cell>
          <cell r="V555">
            <v>0</v>
          </cell>
          <cell r="W555" t="str">
            <v>4208</v>
          </cell>
          <cell r="X555">
            <v>21</v>
          </cell>
        </row>
        <row r="556">
          <cell r="A556" t="str">
            <v>GBESI</v>
          </cell>
          <cell r="Q556" t="str">
            <v>429</v>
          </cell>
          <cell r="R556">
            <v>0</v>
          </cell>
          <cell r="S556" t="str">
            <v>52049</v>
          </cell>
          <cell r="T556">
            <v>0</v>
          </cell>
          <cell r="U556" t="str">
            <v>4218</v>
          </cell>
          <cell r="V556">
            <v>0</v>
          </cell>
          <cell r="W556" t="str">
            <v>4208</v>
          </cell>
          <cell r="X556">
            <v>16</v>
          </cell>
        </row>
        <row r="557">
          <cell r="A557" t="str">
            <v>GBESI</v>
          </cell>
          <cell r="Q557" t="str">
            <v>429</v>
          </cell>
          <cell r="R557">
            <v>0</v>
          </cell>
          <cell r="S557" t="str">
            <v>52049</v>
          </cell>
          <cell r="T557">
            <v>1</v>
          </cell>
          <cell r="U557" t="str">
            <v>4218</v>
          </cell>
          <cell r="V557">
            <v>0</v>
          </cell>
          <cell r="W557" t="str">
            <v>4208</v>
          </cell>
          <cell r="X557">
            <v>22</v>
          </cell>
        </row>
        <row r="558">
          <cell r="A558" t="str">
            <v>GBESI</v>
          </cell>
          <cell r="Q558" t="str">
            <v>429</v>
          </cell>
          <cell r="R558">
            <v>0</v>
          </cell>
          <cell r="S558" t="str">
            <v>52049</v>
          </cell>
          <cell r="T558">
            <v>0</v>
          </cell>
          <cell r="U558" t="str">
            <v>4218</v>
          </cell>
          <cell r="V558">
            <v>0</v>
          </cell>
          <cell r="W558" t="str">
            <v>4208</v>
          </cell>
          <cell r="X558">
            <v>16</v>
          </cell>
        </row>
        <row r="559">
          <cell r="A559" t="str">
            <v>GBESI</v>
          </cell>
          <cell r="Q559" t="str">
            <v>429</v>
          </cell>
          <cell r="R559">
            <v>0</v>
          </cell>
          <cell r="S559" t="str">
            <v>52049</v>
          </cell>
          <cell r="T559">
            <v>0</v>
          </cell>
          <cell r="U559" t="str">
            <v>4218</v>
          </cell>
          <cell r="V559">
            <v>0</v>
          </cell>
          <cell r="W559" t="str">
            <v>4208</v>
          </cell>
          <cell r="X559">
            <v>16</v>
          </cell>
        </row>
        <row r="560">
          <cell r="A560" t="str">
            <v>GBESI</v>
          </cell>
          <cell r="Q560" t="str">
            <v>429</v>
          </cell>
          <cell r="R560">
            <v>0</v>
          </cell>
          <cell r="S560" t="str">
            <v>52049</v>
          </cell>
          <cell r="T560">
            <v>0</v>
          </cell>
          <cell r="U560" t="str">
            <v>4218</v>
          </cell>
          <cell r="V560">
            <v>0</v>
          </cell>
          <cell r="W560" t="str">
            <v>4208</v>
          </cell>
          <cell r="X560">
            <v>16</v>
          </cell>
        </row>
        <row r="561">
          <cell r="A561" t="str">
            <v>GBESI</v>
          </cell>
          <cell r="Q561" t="str">
            <v>429</v>
          </cell>
          <cell r="R561">
            <v>0</v>
          </cell>
          <cell r="S561" t="str">
            <v>52049</v>
          </cell>
          <cell r="T561">
            <v>2</v>
          </cell>
          <cell r="U561" t="str">
            <v>4218</v>
          </cell>
          <cell r="V561">
            <v>0</v>
          </cell>
          <cell r="W561" t="str">
            <v>4208</v>
          </cell>
          <cell r="X561">
            <v>82</v>
          </cell>
        </row>
        <row r="562">
          <cell r="A562" t="str">
            <v>GBESI</v>
          </cell>
          <cell r="Q562" t="str">
            <v>429</v>
          </cell>
          <cell r="R562">
            <v>0</v>
          </cell>
          <cell r="S562" t="str">
            <v>52049</v>
          </cell>
          <cell r="T562">
            <v>1</v>
          </cell>
          <cell r="U562" t="str">
            <v>4218</v>
          </cell>
          <cell r="V562">
            <v>0</v>
          </cell>
          <cell r="W562" t="str">
            <v>4208</v>
          </cell>
          <cell r="X562">
            <v>41</v>
          </cell>
        </row>
        <row r="563">
          <cell r="A563" t="str">
            <v>GBESI</v>
          </cell>
          <cell r="Q563" t="str">
            <v>429</v>
          </cell>
          <cell r="R563">
            <v>0</v>
          </cell>
          <cell r="S563" t="str">
            <v>52049</v>
          </cell>
          <cell r="T563">
            <v>0</v>
          </cell>
          <cell r="U563" t="str">
            <v>4218</v>
          </cell>
          <cell r="V563">
            <v>0</v>
          </cell>
          <cell r="W563" t="str">
            <v>4208</v>
          </cell>
          <cell r="X563">
            <v>16</v>
          </cell>
        </row>
        <row r="564">
          <cell r="A564" t="str">
            <v>GBESI</v>
          </cell>
          <cell r="Q564" t="str">
            <v>429</v>
          </cell>
          <cell r="R564">
            <v>0</v>
          </cell>
          <cell r="S564" t="str">
            <v>52049</v>
          </cell>
          <cell r="T564">
            <v>1</v>
          </cell>
          <cell r="U564" t="str">
            <v>4218</v>
          </cell>
          <cell r="V564">
            <v>0</v>
          </cell>
          <cell r="W564" t="str">
            <v>4208</v>
          </cell>
          <cell r="X564">
            <v>29</v>
          </cell>
        </row>
        <row r="565">
          <cell r="A565" t="str">
            <v>GBESI</v>
          </cell>
          <cell r="Q565" t="str">
            <v>429</v>
          </cell>
          <cell r="R565">
            <v>0</v>
          </cell>
          <cell r="S565" t="str">
            <v>52049</v>
          </cell>
          <cell r="T565">
            <v>0</v>
          </cell>
          <cell r="U565" t="str">
            <v>4218</v>
          </cell>
          <cell r="V565">
            <v>0</v>
          </cell>
          <cell r="W565" t="str">
            <v>4208</v>
          </cell>
          <cell r="X565">
            <v>16</v>
          </cell>
        </row>
        <row r="566">
          <cell r="A566" t="str">
            <v>GBESI</v>
          </cell>
          <cell r="Q566" t="str">
            <v>429</v>
          </cell>
          <cell r="R566">
            <v>0</v>
          </cell>
          <cell r="S566" t="str">
            <v>52049</v>
          </cell>
          <cell r="T566">
            <v>2</v>
          </cell>
          <cell r="U566" t="str">
            <v>4218</v>
          </cell>
          <cell r="V566">
            <v>0</v>
          </cell>
          <cell r="W566" t="str">
            <v>4208</v>
          </cell>
          <cell r="X566">
            <v>66</v>
          </cell>
        </row>
        <row r="567">
          <cell r="A567" t="str">
            <v>GBESI</v>
          </cell>
          <cell r="Q567" t="str">
            <v>429</v>
          </cell>
          <cell r="R567">
            <v>0</v>
          </cell>
          <cell r="S567" t="str">
            <v>52049</v>
          </cell>
          <cell r="T567">
            <v>1</v>
          </cell>
          <cell r="U567" t="str">
            <v>4218</v>
          </cell>
          <cell r="V567">
            <v>0</v>
          </cell>
          <cell r="W567" t="str">
            <v>4208</v>
          </cell>
          <cell r="X567">
            <v>39</v>
          </cell>
        </row>
        <row r="568">
          <cell r="A568" t="str">
            <v>GBESI</v>
          </cell>
          <cell r="Q568" t="str">
            <v>429</v>
          </cell>
          <cell r="R568">
            <v>0</v>
          </cell>
          <cell r="S568" t="str">
            <v>52049</v>
          </cell>
          <cell r="T568">
            <v>4</v>
          </cell>
          <cell r="U568" t="str">
            <v>4218</v>
          </cell>
          <cell r="V568">
            <v>0</v>
          </cell>
          <cell r="W568" t="str">
            <v>4208</v>
          </cell>
          <cell r="X568">
            <v>182</v>
          </cell>
        </row>
        <row r="569">
          <cell r="A569" t="str">
            <v>GBESI</v>
          </cell>
          <cell r="Q569" t="str">
            <v>429</v>
          </cell>
          <cell r="R569">
            <v>0</v>
          </cell>
          <cell r="S569" t="str">
            <v>52049</v>
          </cell>
          <cell r="T569">
            <v>1</v>
          </cell>
          <cell r="U569" t="str">
            <v>4218</v>
          </cell>
          <cell r="V569">
            <v>0</v>
          </cell>
          <cell r="W569" t="str">
            <v>4208</v>
          </cell>
          <cell r="X569">
            <v>52</v>
          </cell>
        </row>
        <row r="570">
          <cell r="A570" t="str">
            <v>GBESI</v>
          </cell>
          <cell r="Q570" t="str">
            <v>429</v>
          </cell>
          <cell r="R570">
            <v>0</v>
          </cell>
          <cell r="S570" t="str">
            <v>52049</v>
          </cell>
          <cell r="T570">
            <v>2</v>
          </cell>
          <cell r="U570" t="str">
            <v>4218</v>
          </cell>
          <cell r="V570">
            <v>0</v>
          </cell>
          <cell r="W570" t="str">
            <v>4208</v>
          </cell>
          <cell r="X570">
            <v>79</v>
          </cell>
        </row>
        <row r="571">
          <cell r="A571" t="str">
            <v>GBESI</v>
          </cell>
          <cell r="Q571" t="str">
            <v>429</v>
          </cell>
          <cell r="R571">
            <v>0</v>
          </cell>
          <cell r="S571" t="str">
            <v>52049</v>
          </cell>
          <cell r="T571">
            <v>1</v>
          </cell>
          <cell r="U571" t="str">
            <v>4218</v>
          </cell>
          <cell r="V571">
            <v>0</v>
          </cell>
          <cell r="W571" t="str">
            <v>4208</v>
          </cell>
          <cell r="X571">
            <v>23</v>
          </cell>
        </row>
        <row r="572">
          <cell r="A572" t="str">
            <v>GBESI</v>
          </cell>
          <cell r="Q572" t="str">
            <v>429</v>
          </cell>
          <cell r="R572">
            <v>0</v>
          </cell>
          <cell r="S572" t="str">
            <v>52049</v>
          </cell>
          <cell r="T572">
            <v>1</v>
          </cell>
          <cell r="U572" t="str">
            <v>4218</v>
          </cell>
          <cell r="V572">
            <v>0</v>
          </cell>
          <cell r="W572" t="str">
            <v>4208</v>
          </cell>
          <cell r="X572">
            <v>33</v>
          </cell>
        </row>
        <row r="573">
          <cell r="A573" t="str">
            <v>GBESI</v>
          </cell>
          <cell r="Q573" t="str">
            <v>429</v>
          </cell>
          <cell r="R573">
            <v>0</v>
          </cell>
          <cell r="S573" t="str">
            <v>52049</v>
          </cell>
          <cell r="T573">
            <v>1</v>
          </cell>
          <cell r="U573" t="str">
            <v>4218</v>
          </cell>
          <cell r="V573">
            <v>0</v>
          </cell>
          <cell r="W573" t="str">
            <v>4208</v>
          </cell>
          <cell r="X573">
            <v>39</v>
          </cell>
        </row>
        <row r="574">
          <cell r="A574" t="str">
            <v>GBESI</v>
          </cell>
          <cell r="Q574" t="str">
            <v>429</v>
          </cell>
          <cell r="R574">
            <v>0</v>
          </cell>
          <cell r="S574" t="str">
            <v>52049</v>
          </cell>
          <cell r="T574">
            <v>0</v>
          </cell>
          <cell r="U574" t="str">
            <v>4218</v>
          </cell>
          <cell r="V574">
            <v>0</v>
          </cell>
          <cell r="W574" t="str">
            <v>4208</v>
          </cell>
          <cell r="X574">
            <v>20</v>
          </cell>
        </row>
        <row r="575">
          <cell r="A575" t="str">
            <v>GBESI</v>
          </cell>
          <cell r="Q575" t="str">
            <v>429</v>
          </cell>
          <cell r="R575">
            <v>0</v>
          </cell>
          <cell r="S575" t="str">
            <v>52049</v>
          </cell>
          <cell r="T575">
            <v>2</v>
          </cell>
          <cell r="U575" t="str">
            <v>4218</v>
          </cell>
          <cell r="V575">
            <v>0</v>
          </cell>
          <cell r="W575" t="str">
            <v>4208</v>
          </cell>
          <cell r="X575">
            <v>79</v>
          </cell>
        </row>
        <row r="576">
          <cell r="A576" t="str">
            <v>GBESI</v>
          </cell>
          <cell r="Q576" t="str">
            <v>429</v>
          </cell>
          <cell r="R576">
            <v>0</v>
          </cell>
          <cell r="S576" t="str">
            <v>52049</v>
          </cell>
          <cell r="T576">
            <v>2</v>
          </cell>
          <cell r="U576" t="str">
            <v>4218</v>
          </cell>
          <cell r="V576">
            <v>0</v>
          </cell>
          <cell r="W576" t="str">
            <v>4208</v>
          </cell>
          <cell r="X576">
            <v>79</v>
          </cell>
        </row>
        <row r="577">
          <cell r="A577" t="str">
            <v>GBESI</v>
          </cell>
          <cell r="Q577" t="str">
            <v>429</v>
          </cell>
          <cell r="R577">
            <v>0</v>
          </cell>
          <cell r="S577" t="str">
            <v>52049</v>
          </cell>
          <cell r="T577">
            <v>0</v>
          </cell>
          <cell r="U577" t="str">
            <v>4218</v>
          </cell>
          <cell r="V577">
            <v>0</v>
          </cell>
          <cell r="W577" t="str">
            <v>4208</v>
          </cell>
          <cell r="X577">
            <v>18</v>
          </cell>
        </row>
        <row r="578">
          <cell r="A578" t="str">
            <v>GBESI</v>
          </cell>
          <cell r="Q578" t="str">
            <v>429</v>
          </cell>
          <cell r="R578">
            <v>0</v>
          </cell>
          <cell r="S578" t="str">
            <v>52049</v>
          </cell>
          <cell r="T578">
            <v>0</v>
          </cell>
          <cell r="U578" t="str">
            <v>4218</v>
          </cell>
          <cell r="V578">
            <v>0</v>
          </cell>
          <cell r="W578" t="str">
            <v>4208</v>
          </cell>
          <cell r="X578">
            <v>20</v>
          </cell>
        </row>
        <row r="579">
          <cell r="A579" t="str">
            <v>GBESI</v>
          </cell>
          <cell r="Q579" t="str">
            <v>429</v>
          </cell>
          <cell r="R579">
            <v>0</v>
          </cell>
          <cell r="S579" t="str">
            <v>52049</v>
          </cell>
          <cell r="T579">
            <v>4</v>
          </cell>
          <cell r="U579" t="str">
            <v>4218</v>
          </cell>
          <cell r="V579">
            <v>0</v>
          </cell>
          <cell r="W579" t="str">
            <v>4208</v>
          </cell>
          <cell r="X579">
            <v>190</v>
          </cell>
        </row>
        <row r="580">
          <cell r="A580" t="str">
            <v>GBESI</v>
          </cell>
          <cell r="Q580" t="str">
            <v>429</v>
          </cell>
          <cell r="R580">
            <v>0</v>
          </cell>
          <cell r="S580" t="str">
            <v>52049</v>
          </cell>
          <cell r="T580">
            <v>2</v>
          </cell>
          <cell r="U580" t="str">
            <v>4218</v>
          </cell>
          <cell r="V580">
            <v>0</v>
          </cell>
          <cell r="W580" t="str">
            <v>4208</v>
          </cell>
          <cell r="X580">
            <v>92</v>
          </cell>
        </row>
        <row r="581">
          <cell r="A581" t="str">
            <v>GBESI</v>
          </cell>
          <cell r="Q581" t="str">
            <v>429</v>
          </cell>
          <cell r="R581">
            <v>0</v>
          </cell>
          <cell r="S581" t="str">
            <v>52049</v>
          </cell>
          <cell r="T581">
            <v>8</v>
          </cell>
          <cell r="U581" t="str">
            <v>4218</v>
          </cell>
          <cell r="V581">
            <v>0</v>
          </cell>
          <cell r="W581" t="str">
            <v>4208</v>
          </cell>
          <cell r="X581">
            <v>888</v>
          </cell>
        </row>
        <row r="582">
          <cell r="A582" t="str">
            <v>GBESI</v>
          </cell>
          <cell r="Q582" t="str">
            <v>429</v>
          </cell>
          <cell r="R582">
            <v>0</v>
          </cell>
          <cell r="S582" t="str">
            <v>52049</v>
          </cell>
          <cell r="T582">
            <v>0</v>
          </cell>
          <cell r="U582" t="str">
            <v>4218</v>
          </cell>
          <cell r="V582">
            <v>0</v>
          </cell>
          <cell r="W582" t="str">
            <v>4208</v>
          </cell>
          <cell r="X582">
            <v>14</v>
          </cell>
        </row>
        <row r="583">
          <cell r="A583" t="str">
            <v>GBESI</v>
          </cell>
          <cell r="Q583" t="str">
            <v>429</v>
          </cell>
          <cell r="R583">
            <v>0</v>
          </cell>
          <cell r="S583" t="str">
            <v>52049</v>
          </cell>
          <cell r="T583">
            <v>204</v>
          </cell>
          <cell r="U583" t="str">
            <v>4218</v>
          </cell>
          <cell r="V583">
            <v>0</v>
          </cell>
          <cell r="W583" t="str">
            <v>4208</v>
          </cell>
          <cell r="X583">
            <v>4637</v>
          </cell>
        </row>
        <row r="584">
          <cell r="A584" t="str">
            <v>GBESI</v>
          </cell>
          <cell r="Q584" t="str">
            <v>429</v>
          </cell>
          <cell r="R584">
            <v>0</v>
          </cell>
          <cell r="S584" t="str">
            <v>52049</v>
          </cell>
          <cell r="T584">
            <v>2004</v>
          </cell>
          <cell r="U584" t="str">
            <v>4218</v>
          </cell>
          <cell r="V584">
            <v>0</v>
          </cell>
          <cell r="W584" t="str">
            <v>4208</v>
          </cell>
          <cell r="X584">
            <v>18417</v>
          </cell>
        </row>
        <row r="585">
          <cell r="A585" t="str">
            <v>GBESI</v>
          </cell>
          <cell r="Q585" t="str">
            <v>429</v>
          </cell>
          <cell r="R585">
            <v>0</v>
          </cell>
          <cell r="S585" t="str">
            <v>52049</v>
          </cell>
          <cell r="T585">
            <v>80</v>
          </cell>
          <cell r="U585" t="str">
            <v>4218</v>
          </cell>
          <cell r="V585">
            <v>0</v>
          </cell>
          <cell r="W585" t="str">
            <v>4208</v>
          </cell>
          <cell r="X585">
            <v>2269</v>
          </cell>
        </row>
        <row r="586">
          <cell r="A586" t="str">
            <v>GBESI</v>
          </cell>
          <cell r="Q586" t="str">
            <v>429</v>
          </cell>
          <cell r="R586">
            <v>0</v>
          </cell>
          <cell r="S586" t="str">
            <v>52049</v>
          </cell>
          <cell r="T586">
            <v>13</v>
          </cell>
          <cell r="U586" t="str">
            <v>4218</v>
          </cell>
          <cell r="V586">
            <v>0</v>
          </cell>
          <cell r="W586" t="str">
            <v>4208</v>
          </cell>
          <cell r="X586">
            <v>132</v>
          </cell>
        </row>
        <row r="587">
          <cell r="A587" t="str">
            <v>GBESI</v>
          </cell>
          <cell r="Q587" t="str">
            <v>429</v>
          </cell>
          <cell r="R587">
            <v>0</v>
          </cell>
          <cell r="S587" t="str">
            <v>52049</v>
          </cell>
          <cell r="T587">
            <v>19</v>
          </cell>
          <cell r="U587" t="str">
            <v>4218</v>
          </cell>
          <cell r="V587">
            <v>0</v>
          </cell>
          <cell r="W587" t="str">
            <v>4208</v>
          </cell>
          <cell r="X587">
            <v>197</v>
          </cell>
        </row>
        <row r="588">
          <cell r="A588" t="str">
            <v>GBESI</v>
          </cell>
          <cell r="Q588" t="str">
            <v>429</v>
          </cell>
          <cell r="R588">
            <v>0</v>
          </cell>
          <cell r="S588" t="str">
            <v>52049</v>
          </cell>
          <cell r="T588">
            <v>14</v>
          </cell>
          <cell r="U588" t="str">
            <v>4218</v>
          </cell>
          <cell r="V588">
            <v>0</v>
          </cell>
          <cell r="W588" t="str">
            <v>4208</v>
          </cell>
          <cell r="X588">
            <v>164</v>
          </cell>
        </row>
        <row r="589">
          <cell r="A589" t="str">
            <v>GBESI</v>
          </cell>
          <cell r="Q589" t="str">
            <v>429</v>
          </cell>
          <cell r="R589">
            <v>0</v>
          </cell>
          <cell r="S589" t="str">
            <v>52049</v>
          </cell>
          <cell r="T589">
            <v>62</v>
          </cell>
          <cell r="U589" t="str">
            <v>4218</v>
          </cell>
          <cell r="V589">
            <v>0</v>
          </cell>
          <cell r="W589" t="str">
            <v>4208</v>
          </cell>
          <cell r="X589">
            <v>411</v>
          </cell>
        </row>
        <row r="590">
          <cell r="A590" t="str">
            <v>GBESI</v>
          </cell>
          <cell r="Q590" t="str">
            <v>429</v>
          </cell>
          <cell r="R590">
            <v>0</v>
          </cell>
          <cell r="S590" t="str">
            <v>52049</v>
          </cell>
          <cell r="T590">
            <v>37</v>
          </cell>
          <cell r="U590" t="str">
            <v>4218</v>
          </cell>
          <cell r="V590">
            <v>0</v>
          </cell>
          <cell r="W590" t="str">
            <v>4208</v>
          </cell>
          <cell r="X590">
            <v>263</v>
          </cell>
        </row>
        <row r="591">
          <cell r="A591" t="str">
            <v>GBESI</v>
          </cell>
          <cell r="Q591" t="str">
            <v>429</v>
          </cell>
          <cell r="R591">
            <v>0</v>
          </cell>
          <cell r="S591" t="str">
            <v>52049</v>
          </cell>
          <cell r="T591">
            <v>14</v>
          </cell>
          <cell r="U591" t="str">
            <v>4218</v>
          </cell>
          <cell r="V591">
            <v>0</v>
          </cell>
          <cell r="W591" t="str">
            <v>4208</v>
          </cell>
          <cell r="X591">
            <v>99</v>
          </cell>
        </row>
        <row r="592">
          <cell r="A592" t="str">
            <v>GBESI</v>
          </cell>
          <cell r="Q592" t="str">
            <v>429</v>
          </cell>
          <cell r="R592">
            <v>0</v>
          </cell>
          <cell r="S592" t="str">
            <v>52049</v>
          </cell>
          <cell r="T592">
            <v>12</v>
          </cell>
          <cell r="U592" t="str">
            <v>4218</v>
          </cell>
          <cell r="V592">
            <v>0</v>
          </cell>
          <cell r="W592" t="str">
            <v>4208</v>
          </cell>
          <cell r="X592">
            <v>99</v>
          </cell>
        </row>
        <row r="593">
          <cell r="A593" t="str">
            <v>GBESI</v>
          </cell>
          <cell r="Q593" t="str">
            <v>429</v>
          </cell>
          <cell r="R593">
            <v>0</v>
          </cell>
          <cell r="S593" t="str">
            <v>52049</v>
          </cell>
          <cell r="T593">
            <v>8</v>
          </cell>
          <cell r="U593" t="str">
            <v>4218</v>
          </cell>
          <cell r="V593">
            <v>0</v>
          </cell>
          <cell r="W593" t="str">
            <v>4208</v>
          </cell>
          <cell r="X593">
            <v>197</v>
          </cell>
        </row>
        <row r="594">
          <cell r="A594" t="str">
            <v>GBESI</v>
          </cell>
          <cell r="Q594" t="str">
            <v>429</v>
          </cell>
          <cell r="R594">
            <v>0</v>
          </cell>
          <cell r="S594" t="str">
            <v>52049</v>
          </cell>
          <cell r="T594">
            <v>91</v>
          </cell>
          <cell r="U594" t="str">
            <v>4218</v>
          </cell>
          <cell r="V594">
            <v>0</v>
          </cell>
          <cell r="W594" t="str">
            <v>4208</v>
          </cell>
          <cell r="X594">
            <v>3782</v>
          </cell>
        </row>
        <row r="595">
          <cell r="A595" t="str">
            <v>GBESI</v>
          </cell>
          <cell r="Q595" t="str">
            <v>429</v>
          </cell>
          <cell r="R595">
            <v>0</v>
          </cell>
          <cell r="S595" t="str">
            <v>52049</v>
          </cell>
          <cell r="T595">
            <v>10</v>
          </cell>
          <cell r="U595" t="str">
            <v>4218</v>
          </cell>
          <cell r="V595">
            <v>0</v>
          </cell>
          <cell r="W595" t="str">
            <v>4208</v>
          </cell>
          <cell r="X595">
            <v>132</v>
          </cell>
        </row>
        <row r="596">
          <cell r="A596" t="str">
            <v>GBESI</v>
          </cell>
          <cell r="Q596" t="str">
            <v>429</v>
          </cell>
          <cell r="R596">
            <v>0</v>
          </cell>
          <cell r="S596" t="str">
            <v>52049</v>
          </cell>
          <cell r="T596">
            <v>7</v>
          </cell>
          <cell r="U596" t="str">
            <v>4218</v>
          </cell>
          <cell r="V596">
            <v>0</v>
          </cell>
          <cell r="W596" t="str">
            <v>4208</v>
          </cell>
          <cell r="X596">
            <v>99</v>
          </cell>
        </row>
        <row r="597">
          <cell r="A597" t="str">
            <v>GBESI</v>
          </cell>
          <cell r="Q597" t="str">
            <v>429</v>
          </cell>
          <cell r="R597">
            <v>0</v>
          </cell>
          <cell r="S597" t="str">
            <v>52049</v>
          </cell>
          <cell r="T597">
            <v>9</v>
          </cell>
          <cell r="U597" t="str">
            <v>4218</v>
          </cell>
          <cell r="V597">
            <v>0</v>
          </cell>
          <cell r="W597" t="str">
            <v>4208</v>
          </cell>
          <cell r="X597">
            <v>493</v>
          </cell>
        </row>
        <row r="598">
          <cell r="A598" t="str">
            <v>GBESI</v>
          </cell>
          <cell r="Q598" t="str">
            <v>429</v>
          </cell>
          <cell r="R598">
            <v>0</v>
          </cell>
          <cell r="S598" t="str">
            <v>52049</v>
          </cell>
          <cell r="T598">
            <v>79</v>
          </cell>
          <cell r="U598" t="str">
            <v>4218</v>
          </cell>
          <cell r="V598">
            <v>0</v>
          </cell>
          <cell r="W598" t="str">
            <v>4208</v>
          </cell>
          <cell r="X598">
            <v>4341</v>
          </cell>
        </row>
        <row r="599">
          <cell r="A599" t="str">
            <v>GBESI</v>
          </cell>
          <cell r="Q599" t="str">
            <v>429</v>
          </cell>
          <cell r="R599">
            <v>0</v>
          </cell>
          <cell r="S599" t="str">
            <v>52049</v>
          </cell>
          <cell r="T599">
            <v>31</v>
          </cell>
          <cell r="U599" t="str">
            <v>4218</v>
          </cell>
          <cell r="V599">
            <v>0</v>
          </cell>
          <cell r="W599" t="str">
            <v>4208</v>
          </cell>
          <cell r="X599">
            <v>1167</v>
          </cell>
        </row>
        <row r="600">
          <cell r="A600" t="str">
            <v>GBESI</v>
          </cell>
          <cell r="Q600" t="str">
            <v>429</v>
          </cell>
          <cell r="R600">
            <v>0</v>
          </cell>
          <cell r="S600" t="str">
            <v>52049</v>
          </cell>
          <cell r="T600">
            <v>49</v>
          </cell>
          <cell r="U600" t="str">
            <v>4218</v>
          </cell>
          <cell r="V600">
            <v>0</v>
          </cell>
          <cell r="W600" t="str">
            <v>4208</v>
          </cell>
          <cell r="X600">
            <v>2664</v>
          </cell>
        </row>
        <row r="601">
          <cell r="A601" t="str">
            <v>GBESI</v>
          </cell>
          <cell r="Q601" t="str">
            <v>429</v>
          </cell>
          <cell r="R601">
            <v>0</v>
          </cell>
          <cell r="S601" t="str">
            <v>52049</v>
          </cell>
          <cell r="T601">
            <v>2</v>
          </cell>
          <cell r="U601" t="str">
            <v>4218</v>
          </cell>
          <cell r="V601">
            <v>0</v>
          </cell>
          <cell r="W601" t="str">
            <v>4208</v>
          </cell>
          <cell r="X601">
            <v>395</v>
          </cell>
        </row>
        <row r="602">
          <cell r="A602" t="str">
            <v>GBESI</v>
          </cell>
          <cell r="Q602" t="str">
            <v>429</v>
          </cell>
          <cell r="R602">
            <v>0</v>
          </cell>
          <cell r="S602" t="str">
            <v>52049</v>
          </cell>
          <cell r="T602">
            <v>3</v>
          </cell>
          <cell r="U602" t="str">
            <v>4218</v>
          </cell>
          <cell r="V602">
            <v>0</v>
          </cell>
          <cell r="W602" t="str">
            <v>4208</v>
          </cell>
          <cell r="X602">
            <v>543</v>
          </cell>
        </row>
        <row r="603">
          <cell r="A603" t="str">
            <v>GBESI</v>
          </cell>
          <cell r="Q603" t="str">
            <v>429</v>
          </cell>
          <cell r="R603">
            <v>0</v>
          </cell>
          <cell r="S603" t="str">
            <v>52049</v>
          </cell>
          <cell r="T603">
            <v>44</v>
          </cell>
          <cell r="U603" t="str">
            <v>4218</v>
          </cell>
          <cell r="V603">
            <v>0</v>
          </cell>
          <cell r="W603" t="str">
            <v>4208</v>
          </cell>
          <cell r="X603">
            <v>1644</v>
          </cell>
        </row>
        <row r="604">
          <cell r="A604" t="str">
            <v>GBESI</v>
          </cell>
          <cell r="Q604" t="str">
            <v>429</v>
          </cell>
          <cell r="R604">
            <v>0</v>
          </cell>
          <cell r="S604" t="str">
            <v>520422</v>
          </cell>
          <cell r="T604">
            <v>74</v>
          </cell>
          <cell r="U604" t="str">
            <v>42112</v>
          </cell>
          <cell r="V604">
            <v>0</v>
          </cell>
          <cell r="W604" t="str">
            <v>42012</v>
          </cell>
          <cell r="X604">
            <v>7591</v>
          </cell>
        </row>
        <row r="605">
          <cell r="A605" t="str">
            <v>GBESI</v>
          </cell>
          <cell r="Q605" t="str">
            <v>489</v>
          </cell>
          <cell r="R605">
            <v>0</v>
          </cell>
          <cell r="S605" t="str">
            <v>5206</v>
          </cell>
          <cell r="T605">
            <v>9</v>
          </cell>
          <cell r="U605" t="str">
            <v>48001</v>
          </cell>
          <cell r="V605">
            <v>-31781</v>
          </cell>
          <cell r="W605" t="str">
            <v>48000</v>
          </cell>
          <cell r="X605">
            <v>60000</v>
          </cell>
        </row>
        <row r="606">
          <cell r="A606" t="str">
            <v>GBESI</v>
          </cell>
          <cell r="Q606" t="str">
            <v>429</v>
          </cell>
          <cell r="R606">
            <v>5</v>
          </cell>
          <cell r="S606"/>
          <cell r="T606">
            <v>0</v>
          </cell>
          <cell r="U606" t="str">
            <v>42112</v>
          </cell>
          <cell r="V606">
            <v>0</v>
          </cell>
          <cell r="W606" t="str">
            <v>42012</v>
          </cell>
          <cell r="X606">
            <v>1437</v>
          </cell>
        </row>
        <row r="607">
          <cell r="A607" t="str">
            <v>GBESI</v>
          </cell>
          <cell r="Q607" t="str">
            <v>429</v>
          </cell>
          <cell r="R607">
            <v>32</v>
          </cell>
          <cell r="S607"/>
          <cell r="T607">
            <v>0</v>
          </cell>
          <cell r="U607" t="str">
            <v>42112</v>
          </cell>
          <cell r="V607">
            <v>0</v>
          </cell>
          <cell r="W607" t="str">
            <v>42012</v>
          </cell>
          <cell r="X607">
            <v>584</v>
          </cell>
        </row>
        <row r="608">
          <cell r="A608" t="str">
            <v>GBESI</v>
          </cell>
          <cell r="Q608" t="str">
            <v>429</v>
          </cell>
          <cell r="R608">
            <v>5</v>
          </cell>
          <cell r="S608"/>
          <cell r="T608">
            <v>0</v>
          </cell>
          <cell r="U608" t="str">
            <v>42112</v>
          </cell>
          <cell r="V608">
            <v>0</v>
          </cell>
          <cell r="W608" t="str">
            <v>42012</v>
          </cell>
          <cell r="X608">
            <v>700</v>
          </cell>
        </row>
        <row r="609">
          <cell r="A609" t="str">
            <v>GBESI</v>
          </cell>
          <cell r="Q609" t="str">
            <v>429</v>
          </cell>
          <cell r="R609">
            <v>-140</v>
          </cell>
          <cell r="S609"/>
          <cell r="T609">
            <v>0</v>
          </cell>
          <cell r="U609" t="str">
            <v>42112</v>
          </cell>
          <cell r="V609">
            <v>0</v>
          </cell>
          <cell r="W609" t="str">
            <v>42012</v>
          </cell>
          <cell r="X609">
            <v>1073</v>
          </cell>
        </row>
        <row r="610">
          <cell r="A610" t="str">
            <v>GBESI</v>
          </cell>
          <cell r="Q610" t="str">
            <v>429</v>
          </cell>
          <cell r="R610">
            <v>2272</v>
          </cell>
          <cell r="S610" t="str">
            <v>520422</v>
          </cell>
          <cell r="T610">
            <v>0</v>
          </cell>
          <cell r="U610" t="str">
            <v>42112</v>
          </cell>
          <cell r="V610">
            <v>0</v>
          </cell>
          <cell r="W610" t="str">
            <v>42012</v>
          </cell>
          <cell r="X610">
            <v>14906</v>
          </cell>
        </row>
        <row r="611">
          <cell r="A611" t="str">
            <v>GBESI</v>
          </cell>
          <cell r="Q611" t="str">
            <v>429</v>
          </cell>
          <cell r="R611">
            <v>141</v>
          </cell>
          <cell r="S611"/>
          <cell r="T611">
            <v>0</v>
          </cell>
          <cell r="U611" t="str">
            <v>42112</v>
          </cell>
          <cell r="V611">
            <v>0</v>
          </cell>
          <cell r="W611" t="str">
            <v>42012</v>
          </cell>
          <cell r="X611">
            <v>1271</v>
          </cell>
        </row>
        <row r="612">
          <cell r="A612" t="str">
            <v>GBESI</v>
          </cell>
          <cell r="Q612" t="str">
            <v>429</v>
          </cell>
          <cell r="R612">
            <v>50</v>
          </cell>
          <cell r="S612"/>
          <cell r="T612">
            <v>0</v>
          </cell>
          <cell r="U612" t="str">
            <v>42112</v>
          </cell>
          <cell r="V612">
            <v>0</v>
          </cell>
          <cell r="W612" t="str">
            <v>42012</v>
          </cell>
          <cell r="X612">
            <v>584</v>
          </cell>
        </row>
        <row r="613">
          <cell r="A613" t="str">
            <v>GBESI</v>
          </cell>
          <cell r="Q613" t="str">
            <v>429</v>
          </cell>
          <cell r="R613">
            <v>52</v>
          </cell>
          <cell r="S613"/>
          <cell r="T613">
            <v>0</v>
          </cell>
          <cell r="U613" t="str">
            <v>42112</v>
          </cell>
          <cell r="V613">
            <v>0</v>
          </cell>
          <cell r="W613" t="str">
            <v>42012</v>
          </cell>
          <cell r="X613">
            <v>1554</v>
          </cell>
        </row>
        <row r="614">
          <cell r="A614" t="str">
            <v>GBESI</v>
          </cell>
          <cell r="Q614" t="str">
            <v>429</v>
          </cell>
          <cell r="R614">
            <v>215</v>
          </cell>
          <cell r="S614"/>
          <cell r="T614">
            <v>0</v>
          </cell>
          <cell r="U614" t="str">
            <v>42112</v>
          </cell>
          <cell r="V614">
            <v>0</v>
          </cell>
          <cell r="W614" t="str">
            <v>42012</v>
          </cell>
          <cell r="X614">
            <v>2897</v>
          </cell>
        </row>
        <row r="615">
          <cell r="A615" t="str">
            <v>GBESI</v>
          </cell>
          <cell r="Q615" t="str">
            <v>429</v>
          </cell>
          <cell r="R615">
            <v>69</v>
          </cell>
          <cell r="S615"/>
          <cell r="T615">
            <v>0</v>
          </cell>
          <cell r="U615" t="str">
            <v>42112</v>
          </cell>
          <cell r="V615">
            <v>-29</v>
          </cell>
          <cell r="W615" t="str">
            <v>42012</v>
          </cell>
          <cell r="X615">
            <v>2520</v>
          </cell>
        </row>
        <row r="616">
          <cell r="A616" t="str">
            <v>GBESI</v>
          </cell>
          <cell r="Q616" t="str">
            <v>429</v>
          </cell>
          <cell r="R616">
            <v>3</v>
          </cell>
          <cell r="S616"/>
          <cell r="T616">
            <v>0</v>
          </cell>
          <cell r="U616" t="str">
            <v>42112</v>
          </cell>
          <cell r="V616">
            <v>0</v>
          </cell>
          <cell r="W616" t="str">
            <v>42012</v>
          </cell>
          <cell r="X616">
            <v>1276</v>
          </cell>
        </row>
        <row r="617">
          <cell r="A617" t="str">
            <v>GBESI</v>
          </cell>
          <cell r="Q617" t="str">
            <v>429</v>
          </cell>
          <cell r="R617">
            <v>14</v>
          </cell>
          <cell r="S617"/>
          <cell r="T617">
            <v>0</v>
          </cell>
          <cell r="U617" t="str">
            <v>42112</v>
          </cell>
          <cell r="V617">
            <v>0</v>
          </cell>
          <cell r="W617" t="str">
            <v>42012</v>
          </cell>
          <cell r="X617">
            <v>579</v>
          </cell>
        </row>
        <row r="618">
          <cell r="A618" t="str">
            <v>GBESI</v>
          </cell>
          <cell r="Q618" t="str">
            <v>429</v>
          </cell>
          <cell r="R618">
            <v>51</v>
          </cell>
          <cell r="S618"/>
          <cell r="T618">
            <v>0</v>
          </cell>
          <cell r="U618" t="str">
            <v>42112</v>
          </cell>
          <cell r="V618">
            <v>0</v>
          </cell>
          <cell r="W618" t="str">
            <v>42012</v>
          </cell>
          <cell r="X618">
            <v>928</v>
          </cell>
        </row>
        <row r="619">
          <cell r="A619" t="str">
            <v>GBESI</v>
          </cell>
          <cell r="Q619" t="str">
            <v>429</v>
          </cell>
          <cell r="R619">
            <v>78</v>
          </cell>
          <cell r="S619"/>
          <cell r="T619">
            <v>0</v>
          </cell>
          <cell r="U619" t="str">
            <v>42112</v>
          </cell>
          <cell r="V619">
            <v>0</v>
          </cell>
          <cell r="W619" t="str">
            <v>42012</v>
          </cell>
          <cell r="X619">
            <v>1576</v>
          </cell>
        </row>
        <row r="620">
          <cell r="A620" t="str">
            <v>GBESI</v>
          </cell>
          <cell r="Q620" t="str">
            <v>429</v>
          </cell>
          <cell r="R620">
            <v>-147</v>
          </cell>
          <cell r="S620"/>
          <cell r="T620">
            <v>0</v>
          </cell>
          <cell r="U620" t="str">
            <v>42112</v>
          </cell>
          <cell r="V620">
            <v>0</v>
          </cell>
          <cell r="W620" t="str">
            <v>42012</v>
          </cell>
          <cell r="X620">
            <v>1800</v>
          </cell>
        </row>
        <row r="621">
          <cell r="A621" t="str">
            <v>GBESI</v>
          </cell>
          <cell r="Q621" t="str">
            <v>429</v>
          </cell>
          <cell r="R621">
            <v>-9</v>
          </cell>
          <cell r="S621"/>
          <cell r="T621">
            <v>0</v>
          </cell>
          <cell r="U621" t="str">
            <v>42112</v>
          </cell>
          <cell r="V621">
            <v>0</v>
          </cell>
          <cell r="W621" t="str">
            <v>42012</v>
          </cell>
          <cell r="X621">
            <v>1322</v>
          </cell>
        </row>
        <row r="622">
          <cell r="A622" t="str">
            <v>GBESI</v>
          </cell>
          <cell r="Q622" t="str">
            <v>429</v>
          </cell>
          <cell r="R622">
            <v>-117</v>
          </cell>
          <cell r="S622"/>
          <cell r="T622">
            <v>0</v>
          </cell>
          <cell r="U622" t="str">
            <v>42112</v>
          </cell>
          <cell r="V622">
            <v>0</v>
          </cell>
          <cell r="W622" t="str">
            <v>42012</v>
          </cell>
          <cell r="X622">
            <v>2958</v>
          </cell>
        </row>
        <row r="623">
          <cell r="A623" t="str">
            <v>GBESI</v>
          </cell>
          <cell r="Q623" t="str">
            <v>429</v>
          </cell>
          <cell r="R623">
            <v>-3</v>
          </cell>
          <cell r="S623"/>
          <cell r="T623">
            <v>0</v>
          </cell>
          <cell r="U623" t="str">
            <v>42112</v>
          </cell>
          <cell r="V623">
            <v>0</v>
          </cell>
          <cell r="W623" t="str">
            <v>42012</v>
          </cell>
          <cell r="X623">
            <v>984</v>
          </cell>
        </row>
        <row r="624">
          <cell r="A624" t="str">
            <v>GBESI</v>
          </cell>
          <cell r="Q624" t="str">
            <v>429</v>
          </cell>
          <cell r="R624">
            <v>-212</v>
          </cell>
          <cell r="S624"/>
          <cell r="T624">
            <v>0</v>
          </cell>
          <cell r="U624" t="str">
            <v>42112</v>
          </cell>
          <cell r="V624">
            <v>0</v>
          </cell>
          <cell r="W624" t="str">
            <v>42012</v>
          </cell>
          <cell r="X624">
            <v>2100</v>
          </cell>
        </row>
        <row r="625">
          <cell r="A625" t="str">
            <v>GBESI</v>
          </cell>
          <cell r="Q625" t="str">
            <v>429</v>
          </cell>
          <cell r="R625">
            <v>-93</v>
          </cell>
          <cell r="S625"/>
          <cell r="T625">
            <v>0</v>
          </cell>
          <cell r="U625" t="str">
            <v>42112</v>
          </cell>
          <cell r="V625">
            <v>0</v>
          </cell>
          <cell r="W625" t="str">
            <v>42012</v>
          </cell>
          <cell r="X625">
            <v>1700</v>
          </cell>
        </row>
        <row r="626">
          <cell r="A626" t="str">
            <v>GBESI</v>
          </cell>
          <cell r="Q626" t="str">
            <v>429</v>
          </cell>
          <cell r="R626">
            <v>204</v>
          </cell>
          <cell r="S626"/>
          <cell r="T626">
            <v>0</v>
          </cell>
          <cell r="U626" t="str">
            <v>42112</v>
          </cell>
          <cell r="V626">
            <v>-49</v>
          </cell>
          <cell r="W626" t="str">
            <v>42012</v>
          </cell>
          <cell r="X626">
            <v>10174</v>
          </cell>
        </row>
        <row r="627">
          <cell r="A627" t="str">
            <v>GBESI</v>
          </cell>
          <cell r="Q627" t="str">
            <v>429</v>
          </cell>
          <cell r="R627">
            <v>7</v>
          </cell>
          <cell r="S627"/>
          <cell r="T627">
            <v>0</v>
          </cell>
          <cell r="U627" t="str">
            <v>42112</v>
          </cell>
          <cell r="V627">
            <v>-24</v>
          </cell>
          <cell r="W627" t="str">
            <v>42012</v>
          </cell>
          <cell r="X627">
            <v>2887</v>
          </cell>
        </row>
        <row r="628">
          <cell r="A628" t="str">
            <v>GBESI</v>
          </cell>
          <cell r="Q628" t="str">
            <v>429</v>
          </cell>
          <cell r="R628">
            <v>73</v>
          </cell>
          <cell r="S628"/>
          <cell r="T628">
            <v>0</v>
          </cell>
          <cell r="U628" t="str">
            <v>42112</v>
          </cell>
          <cell r="V628">
            <v>-25</v>
          </cell>
          <cell r="W628" t="str">
            <v>42012</v>
          </cell>
          <cell r="X628">
            <v>1721</v>
          </cell>
        </row>
        <row r="629">
          <cell r="A629" t="str">
            <v>GBESI</v>
          </cell>
          <cell r="Q629" t="str">
            <v>429</v>
          </cell>
          <cell r="R629">
            <v>-22</v>
          </cell>
          <cell r="S629"/>
          <cell r="T629">
            <v>0</v>
          </cell>
          <cell r="U629" t="str">
            <v>42112</v>
          </cell>
          <cell r="V629">
            <v>-100</v>
          </cell>
          <cell r="W629" t="str">
            <v>42012</v>
          </cell>
          <cell r="X629">
            <v>1900</v>
          </cell>
        </row>
        <row r="630">
          <cell r="A630" t="str">
            <v>GBESI</v>
          </cell>
          <cell r="Q630" t="str">
            <v>429</v>
          </cell>
          <cell r="R630">
            <v>-162</v>
          </cell>
          <cell r="S630" t="str">
            <v>520422</v>
          </cell>
          <cell r="T630">
            <v>51</v>
          </cell>
          <cell r="U630" t="str">
            <v>42112</v>
          </cell>
          <cell r="V630">
            <v>0</v>
          </cell>
          <cell r="W630" t="str">
            <v>42012</v>
          </cell>
          <cell r="X630">
            <v>9925</v>
          </cell>
        </row>
        <row r="631">
          <cell r="A631" t="str">
            <v>GBESI</v>
          </cell>
          <cell r="Q631" t="str">
            <v>429</v>
          </cell>
          <cell r="R631">
            <v>81</v>
          </cell>
          <cell r="S631"/>
          <cell r="T631">
            <v>0</v>
          </cell>
          <cell r="U631" t="str">
            <v>42112</v>
          </cell>
          <cell r="V631">
            <v>0</v>
          </cell>
          <cell r="W631" t="str">
            <v>42012</v>
          </cell>
          <cell r="X631">
            <v>900</v>
          </cell>
        </row>
        <row r="632">
          <cell r="A632" t="str">
            <v>GBESI</v>
          </cell>
          <cell r="Q632" t="str">
            <v>429</v>
          </cell>
          <cell r="R632">
            <v>-359</v>
          </cell>
          <cell r="S632"/>
          <cell r="T632">
            <v>0</v>
          </cell>
          <cell r="U632" t="str">
            <v>42112</v>
          </cell>
          <cell r="V632">
            <v>-454</v>
          </cell>
          <cell r="W632" t="str">
            <v>42012</v>
          </cell>
          <cell r="X632">
            <v>10861</v>
          </cell>
        </row>
        <row r="633">
          <cell r="A633" t="str">
            <v>GBESI</v>
          </cell>
          <cell r="Q633" t="str">
            <v>429</v>
          </cell>
          <cell r="R633">
            <v>21</v>
          </cell>
          <cell r="S633"/>
          <cell r="T633">
            <v>0</v>
          </cell>
          <cell r="U633" t="str">
            <v>42112</v>
          </cell>
          <cell r="V633">
            <v>-23</v>
          </cell>
          <cell r="W633" t="str">
            <v>42012</v>
          </cell>
          <cell r="X633">
            <v>2575</v>
          </cell>
        </row>
        <row r="634">
          <cell r="A634" t="str">
            <v>GBESI</v>
          </cell>
          <cell r="Q634" t="str">
            <v>429</v>
          </cell>
          <cell r="R634">
            <v>112</v>
          </cell>
          <cell r="S634"/>
          <cell r="T634">
            <v>0</v>
          </cell>
          <cell r="U634" t="str">
            <v>42112</v>
          </cell>
          <cell r="V634">
            <v>-133</v>
          </cell>
          <cell r="W634" t="str">
            <v>42012</v>
          </cell>
          <cell r="X634">
            <v>1297</v>
          </cell>
        </row>
        <row r="635">
          <cell r="A635" t="str">
            <v>GBESI</v>
          </cell>
          <cell r="Q635" t="str">
            <v>429</v>
          </cell>
          <cell r="R635">
            <v>-69</v>
          </cell>
          <cell r="S635"/>
          <cell r="T635">
            <v>0</v>
          </cell>
          <cell r="U635" t="str">
            <v>42112</v>
          </cell>
          <cell r="V635">
            <v>0</v>
          </cell>
          <cell r="W635" t="str">
            <v>42012</v>
          </cell>
          <cell r="X635">
            <v>374</v>
          </cell>
        </row>
        <row r="636">
          <cell r="A636" t="str">
            <v>GBESI</v>
          </cell>
          <cell r="Q636" t="str">
            <v>429</v>
          </cell>
          <cell r="R636">
            <v>-1</v>
          </cell>
          <cell r="S636"/>
          <cell r="T636">
            <v>0</v>
          </cell>
          <cell r="U636" t="str">
            <v>42112</v>
          </cell>
          <cell r="V636">
            <v>0</v>
          </cell>
          <cell r="W636" t="str">
            <v>42012</v>
          </cell>
          <cell r="X636">
            <v>1471</v>
          </cell>
        </row>
        <row r="637">
          <cell r="A637" t="str">
            <v>GBESI</v>
          </cell>
          <cell r="Q637" t="str">
            <v>429</v>
          </cell>
          <cell r="R637">
            <v>1934</v>
          </cell>
          <cell r="S637"/>
          <cell r="T637">
            <v>0</v>
          </cell>
          <cell r="U637" t="str">
            <v>42112</v>
          </cell>
          <cell r="V637">
            <v>-866</v>
          </cell>
          <cell r="W637" t="str">
            <v>42012</v>
          </cell>
          <cell r="X637">
            <v>7520</v>
          </cell>
        </row>
        <row r="638">
          <cell r="A638" t="str">
            <v>GBESI</v>
          </cell>
          <cell r="Q638" t="str">
            <v>429</v>
          </cell>
          <cell r="R638">
            <v>0</v>
          </cell>
          <cell r="S638"/>
          <cell r="T638">
            <v>0</v>
          </cell>
          <cell r="U638" t="str">
            <v>42112</v>
          </cell>
          <cell r="V638">
            <v>-96</v>
          </cell>
          <cell r="W638" t="str">
            <v>42012</v>
          </cell>
          <cell r="X638">
            <v>1572</v>
          </cell>
        </row>
        <row r="639">
          <cell r="A639" t="str">
            <v>GBESI</v>
          </cell>
          <cell r="Q639" t="str">
            <v>429</v>
          </cell>
          <cell r="R639">
            <v>108</v>
          </cell>
          <cell r="S639"/>
          <cell r="T639">
            <v>0</v>
          </cell>
          <cell r="U639" t="str">
            <v>42112</v>
          </cell>
          <cell r="V639">
            <v>-62</v>
          </cell>
          <cell r="W639" t="str">
            <v>42012</v>
          </cell>
          <cell r="X639">
            <v>880</v>
          </cell>
        </row>
        <row r="640">
          <cell r="A640" t="str">
            <v>GBESI</v>
          </cell>
          <cell r="Q640" t="str">
            <v>429</v>
          </cell>
          <cell r="R640">
            <v>538</v>
          </cell>
          <cell r="S640"/>
          <cell r="T640">
            <v>0</v>
          </cell>
          <cell r="U640" t="str">
            <v>42112</v>
          </cell>
          <cell r="V640">
            <v>-2048</v>
          </cell>
          <cell r="W640" t="str">
            <v>42012</v>
          </cell>
          <cell r="X640">
            <v>39990</v>
          </cell>
        </row>
        <row r="641">
          <cell r="A641" t="str">
            <v>GBESI</v>
          </cell>
          <cell r="Q641" t="str">
            <v>429</v>
          </cell>
          <cell r="R641">
            <v>-57</v>
          </cell>
          <cell r="S641"/>
          <cell r="T641">
            <v>0</v>
          </cell>
          <cell r="U641" t="str">
            <v>42112</v>
          </cell>
          <cell r="V641">
            <v>0</v>
          </cell>
          <cell r="W641" t="str">
            <v>42012</v>
          </cell>
          <cell r="X641">
            <v>1472</v>
          </cell>
        </row>
        <row r="642">
          <cell r="A642" t="str">
            <v>GBESI</v>
          </cell>
          <cell r="Q642" t="str">
            <v>429</v>
          </cell>
          <cell r="R642">
            <v>166</v>
          </cell>
          <cell r="S642"/>
          <cell r="T642">
            <v>0</v>
          </cell>
          <cell r="U642" t="str">
            <v>42112</v>
          </cell>
          <cell r="V642">
            <v>-227</v>
          </cell>
          <cell r="W642" t="str">
            <v>42012</v>
          </cell>
          <cell r="X642">
            <v>7500</v>
          </cell>
        </row>
        <row r="643">
          <cell r="A643" t="str">
            <v>GBESI</v>
          </cell>
          <cell r="Q643" t="str">
            <v>429</v>
          </cell>
          <cell r="R643">
            <v>138</v>
          </cell>
          <cell r="S643"/>
          <cell r="T643">
            <v>0</v>
          </cell>
          <cell r="U643" t="str">
            <v>42112</v>
          </cell>
          <cell r="V643">
            <v>0</v>
          </cell>
          <cell r="W643" t="str">
            <v>42012</v>
          </cell>
          <cell r="X643">
            <v>1835</v>
          </cell>
        </row>
        <row r="644">
          <cell r="A644" t="str">
            <v>GBESI</v>
          </cell>
          <cell r="Q644" t="str">
            <v>429</v>
          </cell>
          <cell r="R644">
            <v>-7</v>
          </cell>
          <cell r="S644"/>
          <cell r="T644">
            <v>0</v>
          </cell>
          <cell r="U644" t="str">
            <v>42112</v>
          </cell>
          <cell r="V644">
            <v>0</v>
          </cell>
          <cell r="W644" t="str">
            <v>42012</v>
          </cell>
          <cell r="X644">
            <v>481</v>
          </cell>
        </row>
        <row r="645">
          <cell r="A645" t="str">
            <v>GBESI</v>
          </cell>
          <cell r="Q645" t="str">
            <v>429</v>
          </cell>
          <cell r="R645">
            <v>7</v>
          </cell>
          <cell r="S645"/>
          <cell r="T645">
            <v>0</v>
          </cell>
          <cell r="U645" t="str">
            <v>42112</v>
          </cell>
          <cell r="V645">
            <v>-121</v>
          </cell>
          <cell r="W645" t="str">
            <v>42012</v>
          </cell>
          <cell r="X645">
            <v>2623</v>
          </cell>
        </row>
        <row r="646">
          <cell r="A646" t="str">
            <v>GBESI</v>
          </cell>
          <cell r="Q646" t="str">
            <v>429</v>
          </cell>
          <cell r="R646">
            <v>131</v>
          </cell>
          <cell r="S646"/>
          <cell r="T646">
            <v>0</v>
          </cell>
          <cell r="U646" t="str">
            <v>42112</v>
          </cell>
          <cell r="V646">
            <v>-252</v>
          </cell>
          <cell r="W646" t="str">
            <v>42012</v>
          </cell>
          <cell r="X646">
            <v>3300</v>
          </cell>
        </row>
        <row r="647">
          <cell r="A647" t="str">
            <v>GBESI</v>
          </cell>
          <cell r="Q647" t="str">
            <v>429</v>
          </cell>
          <cell r="R647">
            <v>1</v>
          </cell>
          <cell r="S647"/>
          <cell r="T647">
            <v>0</v>
          </cell>
          <cell r="U647" t="str">
            <v>42112</v>
          </cell>
          <cell r="V647">
            <v>0</v>
          </cell>
          <cell r="W647" t="str">
            <v>42012</v>
          </cell>
          <cell r="X647">
            <v>691</v>
          </cell>
        </row>
        <row r="648">
          <cell r="A648" t="str">
            <v>GBESI</v>
          </cell>
          <cell r="Q648" t="str">
            <v>429</v>
          </cell>
          <cell r="R648">
            <v>96</v>
          </cell>
          <cell r="S648"/>
          <cell r="T648">
            <v>0</v>
          </cell>
          <cell r="U648" t="str">
            <v>42112</v>
          </cell>
          <cell r="V648">
            <v>-234</v>
          </cell>
          <cell r="W648" t="str">
            <v>42012</v>
          </cell>
          <cell r="X648">
            <v>2850</v>
          </cell>
        </row>
        <row r="649">
          <cell r="A649" t="str">
            <v>GBESI</v>
          </cell>
          <cell r="Q649" t="str">
            <v>429</v>
          </cell>
          <cell r="R649">
            <v>258</v>
          </cell>
          <cell r="S649"/>
          <cell r="T649">
            <v>0</v>
          </cell>
          <cell r="U649" t="str">
            <v>42112</v>
          </cell>
          <cell r="V649">
            <v>-138</v>
          </cell>
          <cell r="W649" t="str">
            <v>42012</v>
          </cell>
          <cell r="X649">
            <v>2464</v>
          </cell>
        </row>
        <row r="650">
          <cell r="A650" t="str">
            <v>GBESI</v>
          </cell>
          <cell r="Q650" t="str">
            <v>429</v>
          </cell>
          <cell r="R650">
            <v>18</v>
          </cell>
          <cell r="S650"/>
          <cell r="T650">
            <v>0</v>
          </cell>
          <cell r="U650" t="str">
            <v>42112</v>
          </cell>
          <cell r="V650">
            <v>-130</v>
          </cell>
          <cell r="W650" t="str">
            <v>42012</v>
          </cell>
          <cell r="X650">
            <v>1402</v>
          </cell>
        </row>
        <row r="651">
          <cell r="A651" t="str">
            <v>GBESI</v>
          </cell>
          <cell r="Q651" t="str">
            <v>429</v>
          </cell>
          <cell r="R651">
            <v>1019</v>
          </cell>
          <cell r="S651"/>
          <cell r="T651">
            <v>0</v>
          </cell>
          <cell r="U651" t="str">
            <v>42112</v>
          </cell>
          <cell r="V651">
            <v>-345</v>
          </cell>
          <cell r="W651" t="str">
            <v>42012</v>
          </cell>
          <cell r="X651">
            <v>1965</v>
          </cell>
        </row>
        <row r="652">
          <cell r="A652" t="str">
            <v>GBESI</v>
          </cell>
          <cell r="Q652" t="str">
            <v>429</v>
          </cell>
          <cell r="R652">
            <v>251</v>
          </cell>
          <cell r="S652"/>
          <cell r="T652">
            <v>0</v>
          </cell>
          <cell r="U652" t="str">
            <v>42112</v>
          </cell>
          <cell r="V652">
            <v>0</v>
          </cell>
          <cell r="W652" t="str">
            <v>42012</v>
          </cell>
          <cell r="X652">
            <v>525</v>
          </cell>
        </row>
        <row r="653">
          <cell r="A653" t="str">
            <v>GBESI</v>
          </cell>
          <cell r="Q653" t="str">
            <v>429</v>
          </cell>
          <cell r="R653">
            <v>-21</v>
          </cell>
          <cell r="S653"/>
          <cell r="T653">
            <v>0</v>
          </cell>
          <cell r="U653" t="str">
            <v>42112</v>
          </cell>
          <cell r="V653">
            <v>-24</v>
          </cell>
          <cell r="W653" t="str">
            <v>42012</v>
          </cell>
          <cell r="X653">
            <v>1276</v>
          </cell>
        </row>
        <row r="654">
          <cell r="A654" t="str">
            <v>GBESI</v>
          </cell>
          <cell r="Q654" t="str">
            <v>429</v>
          </cell>
          <cell r="R654">
            <v>186</v>
          </cell>
          <cell r="S654"/>
          <cell r="T654">
            <v>0</v>
          </cell>
          <cell r="U654" t="str">
            <v>42112</v>
          </cell>
          <cell r="V654">
            <v>0</v>
          </cell>
          <cell r="W654" t="str">
            <v>42012</v>
          </cell>
          <cell r="X654">
            <v>1337</v>
          </cell>
        </row>
        <row r="655">
          <cell r="A655" t="str">
            <v>GBESI</v>
          </cell>
          <cell r="Q655" t="str">
            <v>429</v>
          </cell>
          <cell r="R655">
            <v>-106</v>
          </cell>
          <cell r="S655"/>
          <cell r="T655">
            <v>0</v>
          </cell>
          <cell r="U655" t="str">
            <v>42112</v>
          </cell>
          <cell r="V655">
            <v>0</v>
          </cell>
          <cell r="W655" t="str">
            <v>42012</v>
          </cell>
          <cell r="X655">
            <v>1540</v>
          </cell>
        </row>
        <row r="656">
          <cell r="A656" t="str">
            <v>GBESI</v>
          </cell>
          <cell r="Q656" t="str">
            <v>429</v>
          </cell>
          <cell r="R656">
            <v>64</v>
          </cell>
          <cell r="S656"/>
          <cell r="T656">
            <v>0</v>
          </cell>
          <cell r="U656" t="str">
            <v>42112</v>
          </cell>
          <cell r="V656">
            <v>-255</v>
          </cell>
          <cell r="W656" t="str">
            <v>42012</v>
          </cell>
          <cell r="X656">
            <v>1750</v>
          </cell>
        </row>
        <row r="657">
          <cell r="A657" t="str">
            <v>GBESI</v>
          </cell>
          <cell r="Q657" t="str">
            <v>429</v>
          </cell>
          <cell r="R657">
            <v>362</v>
          </cell>
          <cell r="S657"/>
          <cell r="T657">
            <v>0</v>
          </cell>
          <cell r="U657" t="str">
            <v>42112</v>
          </cell>
          <cell r="V657">
            <v>-461</v>
          </cell>
          <cell r="W657" t="str">
            <v>42012</v>
          </cell>
          <cell r="X657">
            <v>7800</v>
          </cell>
        </row>
        <row r="658">
          <cell r="A658" t="str">
            <v>GBESI</v>
          </cell>
          <cell r="Q658" t="str">
            <v>429</v>
          </cell>
          <cell r="R658">
            <v>-395</v>
          </cell>
          <cell r="S658"/>
          <cell r="T658">
            <v>0</v>
          </cell>
          <cell r="U658" t="str">
            <v>42112</v>
          </cell>
          <cell r="V658">
            <v>0</v>
          </cell>
          <cell r="W658" t="str">
            <v>42012</v>
          </cell>
          <cell r="X658">
            <v>4500</v>
          </cell>
        </row>
        <row r="659">
          <cell r="A659" t="str">
            <v>GBESI</v>
          </cell>
          <cell r="Q659" t="str">
            <v>429</v>
          </cell>
          <cell r="R659">
            <v>-14</v>
          </cell>
          <cell r="S659"/>
          <cell r="T659">
            <v>0</v>
          </cell>
          <cell r="U659" t="str">
            <v>42112</v>
          </cell>
          <cell r="V659">
            <v>-138</v>
          </cell>
          <cell r="W659" t="str">
            <v>42012</v>
          </cell>
          <cell r="X659">
            <v>3240</v>
          </cell>
        </row>
        <row r="660">
          <cell r="A660" t="str">
            <v>GBESI</v>
          </cell>
          <cell r="Q660" t="str">
            <v>429</v>
          </cell>
          <cell r="R660">
            <v>-258</v>
          </cell>
          <cell r="S660"/>
          <cell r="T660">
            <v>0</v>
          </cell>
          <cell r="U660" t="str">
            <v>42112</v>
          </cell>
          <cell r="V660">
            <v>-39</v>
          </cell>
          <cell r="W660" t="str">
            <v>42012</v>
          </cell>
          <cell r="X660">
            <v>8939</v>
          </cell>
        </row>
        <row r="661">
          <cell r="A661" t="str">
            <v>GBESI</v>
          </cell>
          <cell r="Q661" t="str">
            <v>429</v>
          </cell>
          <cell r="R661">
            <v>138</v>
          </cell>
          <cell r="S661"/>
          <cell r="T661">
            <v>0</v>
          </cell>
          <cell r="U661" t="str">
            <v>42112</v>
          </cell>
          <cell r="V661">
            <v>-15</v>
          </cell>
          <cell r="W661" t="str">
            <v>42012</v>
          </cell>
          <cell r="X661">
            <v>2189</v>
          </cell>
        </row>
        <row r="662">
          <cell r="A662" t="str">
            <v>GBESI</v>
          </cell>
          <cell r="Q662" t="str">
            <v>429</v>
          </cell>
          <cell r="R662">
            <v>323</v>
          </cell>
          <cell r="S662"/>
          <cell r="T662">
            <v>0</v>
          </cell>
          <cell r="U662" t="str">
            <v>42112</v>
          </cell>
          <cell r="V662">
            <v>-206</v>
          </cell>
          <cell r="W662" t="str">
            <v>42012</v>
          </cell>
          <cell r="X662">
            <v>6822</v>
          </cell>
        </row>
        <row r="663">
          <cell r="A663" t="str">
            <v>GBESI</v>
          </cell>
          <cell r="Q663" t="str">
            <v>429</v>
          </cell>
          <cell r="R663">
            <v>457</v>
          </cell>
          <cell r="S663"/>
          <cell r="T663">
            <v>0</v>
          </cell>
          <cell r="U663" t="str">
            <v>42112</v>
          </cell>
          <cell r="V663">
            <v>-371</v>
          </cell>
          <cell r="W663" t="str">
            <v>42012</v>
          </cell>
          <cell r="X663">
            <v>23754</v>
          </cell>
        </row>
        <row r="664">
          <cell r="A664" t="str">
            <v>GBESI</v>
          </cell>
          <cell r="Q664" t="str">
            <v>429</v>
          </cell>
          <cell r="R664">
            <v>963</v>
          </cell>
          <cell r="S664"/>
          <cell r="T664">
            <v>0</v>
          </cell>
          <cell r="U664" t="str">
            <v>42112</v>
          </cell>
          <cell r="V664">
            <v>-105</v>
          </cell>
          <cell r="W664" t="str">
            <v>42012</v>
          </cell>
          <cell r="X664">
            <v>50009</v>
          </cell>
        </row>
        <row r="665">
          <cell r="A665" t="str">
            <v>GBESI</v>
          </cell>
          <cell r="Q665" t="str">
            <v>429</v>
          </cell>
          <cell r="R665">
            <v>-301</v>
          </cell>
          <cell r="S665"/>
          <cell r="T665">
            <v>0</v>
          </cell>
          <cell r="U665" t="str">
            <v>42112</v>
          </cell>
          <cell r="V665">
            <v>0</v>
          </cell>
          <cell r="W665" t="str">
            <v>42012</v>
          </cell>
          <cell r="X665">
            <v>5000</v>
          </cell>
        </row>
        <row r="666">
          <cell r="A666" t="str">
            <v>GBESI</v>
          </cell>
          <cell r="Q666" t="str">
            <v>429</v>
          </cell>
          <cell r="R666">
            <v>281</v>
          </cell>
          <cell r="S666" t="str">
            <v>520422</v>
          </cell>
          <cell r="T666">
            <v>1776</v>
          </cell>
          <cell r="U666" t="str">
            <v>42112</v>
          </cell>
          <cell r="V666">
            <v>0</v>
          </cell>
          <cell r="W666" t="str">
            <v>42012</v>
          </cell>
          <cell r="X666">
            <v>7000</v>
          </cell>
        </row>
        <row r="667">
          <cell r="A667" t="str">
            <v>GBESI</v>
          </cell>
          <cell r="Q667" t="str">
            <v>429</v>
          </cell>
          <cell r="R667">
            <v>135</v>
          </cell>
          <cell r="S667"/>
          <cell r="T667">
            <v>0</v>
          </cell>
          <cell r="U667" t="str">
            <v>42112</v>
          </cell>
          <cell r="V667">
            <v>0</v>
          </cell>
          <cell r="W667" t="str">
            <v>42012</v>
          </cell>
          <cell r="X667">
            <v>3200</v>
          </cell>
        </row>
        <row r="668">
          <cell r="A668" t="str">
            <v>GBESI</v>
          </cell>
          <cell r="Q668" t="str">
            <v>429</v>
          </cell>
          <cell r="R668">
            <v>-155</v>
          </cell>
          <cell r="S668"/>
          <cell r="T668">
            <v>0</v>
          </cell>
          <cell r="U668" t="str">
            <v>42112</v>
          </cell>
          <cell r="V668">
            <v>-328</v>
          </cell>
          <cell r="W668" t="str">
            <v>42012</v>
          </cell>
          <cell r="X668">
            <v>3663</v>
          </cell>
        </row>
        <row r="669">
          <cell r="A669" t="str">
            <v>GBESI</v>
          </cell>
          <cell r="Q669" t="str">
            <v>429</v>
          </cell>
          <cell r="R669">
            <v>-1343</v>
          </cell>
          <cell r="S669"/>
          <cell r="T669">
            <v>0</v>
          </cell>
          <cell r="U669" t="str">
            <v>42112</v>
          </cell>
          <cell r="V669">
            <v>-210</v>
          </cell>
          <cell r="W669" t="str">
            <v>42012</v>
          </cell>
          <cell r="X669">
            <v>4100</v>
          </cell>
        </row>
        <row r="670">
          <cell r="A670" t="str">
            <v>GBESI</v>
          </cell>
          <cell r="Q670" t="str">
            <v>429</v>
          </cell>
          <cell r="R670">
            <v>-809</v>
          </cell>
          <cell r="S670"/>
          <cell r="T670">
            <v>0</v>
          </cell>
          <cell r="U670" t="str">
            <v>42112</v>
          </cell>
          <cell r="V670">
            <v>0</v>
          </cell>
          <cell r="W670" t="str">
            <v>42012</v>
          </cell>
          <cell r="X670">
            <v>2000</v>
          </cell>
        </row>
        <row r="671">
          <cell r="A671" t="str">
            <v>GBESI</v>
          </cell>
          <cell r="Q671" t="str">
            <v>429</v>
          </cell>
          <cell r="R671">
            <v>-725</v>
          </cell>
          <cell r="S671"/>
          <cell r="T671">
            <v>0</v>
          </cell>
          <cell r="U671" t="str">
            <v>42112</v>
          </cell>
          <cell r="V671">
            <v>-295</v>
          </cell>
          <cell r="W671" t="str">
            <v>42012</v>
          </cell>
          <cell r="X671">
            <v>2000</v>
          </cell>
        </row>
        <row r="672">
          <cell r="A672" t="str">
            <v>GBESI</v>
          </cell>
          <cell r="Q672" t="str">
            <v>429</v>
          </cell>
          <cell r="R672">
            <v>183</v>
          </cell>
          <cell r="S672"/>
          <cell r="T672">
            <v>0</v>
          </cell>
          <cell r="U672" t="str">
            <v>42112</v>
          </cell>
          <cell r="V672">
            <v>-25</v>
          </cell>
          <cell r="W672" t="str">
            <v>42012</v>
          </cell>
          <cell r="X672">
            <v>5780</v>
          </cell>
        </row>
        <row r="673">
          <cell r="A673" t="str">
            <v>GBESI</v>
          </cell>
          <cell r="Q673" t="str">
            <v>429</v>
          </cell>
          <cell r="R673">
            <v>53</v>
          </cell>
          <cell r="S673"/>
          <cell r="T673">
            <v>0</v>
          </cell>
          <cell r="U673" t="str">
            <v>42112</v>
          </cell>
          <cell r="V673">
            <v>-46</v>
          </cell>
          <cell r="W673" t="str">
            <v>42012</v>
          </cell>
          <cell r="X673">
            <v>2490</v>
          </cell>
        </row>
        <row r="674">
          <cell r="A674" t="str">
            <v>GBESI</v>
          </cell>
          <cell r="Q674" t="str">
            <v>429</v>
          </cell>
          <cell r="R674">
            <v>11</v>
          </cell>
          <cell r="S674"/>
          <cell r="T674">
            <v>0</v>
          </cell>
          <cell r="U674" t="str">
            <v>42112</v>
          </cell>
          <cell r="V674">
            <v>0</v>
          </cell>
          <cell r="W674" t="str">
            <v>42012</v>
          </cell>
          <cell r="X674">
            <v>1250</v>
          </cell>
        </row>
        <row r="675">
          <cell r="A675" t="str">
            <v>GBESI</v>
          </cell>
          <cell r="Q675" t="str">
            <v>429</v>
          </cell>
          <cell r="R675">
            <v>-100</v>
          </cell>
          <cell r="S675"/>
          <cell r="T675">
            <v>0</v>
          </cell>
          <cell r="U675" t="str">
            <v>42112</v>
          </cell>
          <cell r="V675">
            <v>0</v>
          </cell>
          <cell r="W675" t="str">
            <v>42012</v>
          </cell>
          <cell r="X675">
            <v>1000</v>
          </cell>
        </row>
        <row r="676">
          <cell r="A676" t="str">
            <v>GBESI</v>
          </cell>
          <cell r="Q676" t="str">
            <v>429</v>
          </cell>
          <cell r="R676">
            <v>-64</v>
          </cell>
          <cell r="S676"/>
          <cell r="T676">
            <v>0</v>
          </cell>
          <cell r="U676" t="str">
            <v>42112</v>
          </cell>
          <cell r="V676">
            <v>0</v>
          </cell>
          <cell r="W676" t="str">
            <v>42012</v>
          </cell>
          <cell r="X676">
            <v>1000</v>
          </cell>
        </row>
        <row r="677">
          <cell r="A677" t="str">
            <v>GBESI</v>
          </cell>
          <cell r="Q677" t="str">
            <v>429</v>
          </cell>
          <cell r="R677">
            <v>-87</v>
          </cell>
          <cell r="S677"/>
          <cell r="T677">
            <v>0</v>
          </cell>
          <cell r="U677" t="str">
            <v>42112</v>
          </cell>
          <cell r="V677">
            <v>-30</v>
          </cell>
          <cell r="W677" t="str">
            <v>42012</v>
          </cell>
          <cell r="X677">
            <v>4850</v>
          </cell>
        </row>
        <row r="678">
          <cell r="A678" t="str">
            <v>GBESI</v>
          </cell>
          <cell r="Q678" t="str">
            <v>429</v>
          </cell>
          <cell r="R678">
            <v>60</v>
          </cell>
          <cell r="S678"/>
          <cell r="T678">
            <v>0</v>
          </cell>
          <cell r="U678" t="str">
            <v>42112</v>
          </cell>
          <cell r="V678">
            <v>0</v>
          </cell>
          <cell r="W678" t="str">
            <v>42012</v>
          </cell>
          <cell r="X678">
            <v>899</v>
          </cell>
        </row>
        <row r="679">
          <cell r="A679" t="str">
            <v>GBESI</v>
          </cell>
          <cell r="Q679" t="str">
            <v>429</v>
          </cell>
          <cell r="R679">
            <v>5</v>
          </cell>
          <cell r="S679"/>
          <cell r="T679">
            <v>0</v>
          </cell>
          <cell r="U679" t="str">
            <v>42112</v>
          </cell>
          <cell r="V679">
            <v>-15</v>
          </cell>
          <cell r="W679" t="str">
            <v>42012</v>
          </cell>
          <cell r="X679">
            <v>1626</v>
          </cell>
        </row>
        <row r="680">
          <cell r="A680" t="str">
            <v>GBESI</v>
          </cell>
          <cell r="Q680" t="str">
            <v>429</v>
          </cell>
          <cell r="R680">
            <v>53</v>
          </cell>
          <cell r="S680"/>
          <cell r="T680">
            <v>0</v>
          </cell>
          <cell r="U680" t="str">
            <v>42112</v>
          </cell>
          <cell r="V680">
            <v>-24</v>
          </cell>
          <cell r="W680" t="str">
            <v>42012</v>
          </cell>
          <cell r="X680">
            <v>717</v>
          </cell>
        </row>
        <row r="681">
          <cell r="A681" t="str">
            <v>GBESI</v>
          </cell>
          <cell r="Q681" t="str">
            <v>429</v>
          </cell>
          <cell r="R681">
            <v>-8</v>
          </cell>
          <cell r="S681" t="str">
            <v>520422</v>
          </cell>
          <cell r="T681">
            <v>0</v>
          </cell>
          <cell r="U681" t="str">
            <v>42112</v>
          </cell>
          <cell r="V681">
            <v>-88</v>
          </cell>
          <cell r="W681" t="str">
            <v>42012</v>
          </cell>
          <cell r="X681">
            <v>1319</v>
          </cell>
        </row>
        <row r="682">
          <cell r="A682" t="str">
            <v>GBESI</v>
          </cell>
          <cell r="Q682" t="str">
            <v>429</v>
          </cell>
          <cell r="R682">
            <v>-66</v>
          </cell>
          <cell r="S682" t="str">
            <v>520422</v>
          </cell>
          <cell r="T682">
            <v>0</v>
          </cell>
          <cell r="U682" t="str">
            <v>42112</v>
          </cell>
          <cell r="V682">
            <v>-119</v>
          </cell>
          <cell r="W682" t="str">
            <v>42012</v>
          </cell>
          <cell r="X682">
            <v>2360</v>
          </cell>
        </row>
        <row r="683">
          <cell r="A683" t="str">
            <v>GBESI</v>
          </cell>
          <cell r="Q683" t="str">
            <v>429</v>
          </cell>
          <cell r="R683">
            <v>543</v>
          </cell>
          <cell r="S683"/>
          <cell r="T683">
            <v>0</v>
          </cell>
          <cell r="U683" t="str">
            <v>42112</v>
          </cell>
          <cell r="V683">
            <v>-284</v>
          </cell>
          <cell r="W683" t="str">
            <v>42012</v>
          </cell>
          <cell r="X683">
            <v>4170</v>
          </cell>
        </row>
        <row r="684">
          <cell r="A684" t="str">
            <v>GBESI</v>
          </cell>
          <cell r="Q684" t="str">
            <v>429</v>
          </cell>
          <cell r="R684">
            <v>363</v>
          </cell>
          <cell r="S684"/>
          <cell r="T684">
            <v>0</v>
          </cell>
          <cell r="U684" t="str">
            <v>42112</v>
          </cell>
          <cell r="V684">
            <v>-343</v>
          </cell>
          <cell r="W684" t="str">
            <v>42012</v>
          </cell>
          <cell r="X684">
            <v>9800</v>
          </cell>
        </row>
        <row r="685">
          <cell r="A685" t="str">
            <v>GBESI</v>
          </cell>
          <cell r="Q685" t="str">
            <v>429</v>
          </cell>
          <cell r="R685">
            <v>307</v>
          </cell>
          <cell r="S685"/>
          <cell r="T685">
            <v>0</v>
          </cell>
          <cell r="U685" t="str">
            <v>42112</v>
          </cell>
          <cell r="V685">
            <v>-100</v>
          </cell>
          <cell r="W685" t="str">
            <v>42012</v>
          </cell>
          <cell r="X685">
            <v>10350</v>
          </cell>
        </row>
        <row r="686">
          <cell r="A686" t="str">
            <v>GBESI</v>
          </cell>
          <cell r="Q686" t="str">
            <v>429</v>
          </cell>
          <cell r="R686">
            <v>24</v>
          </cell>
          <cell r="S686"/>
          <cell r="T686">
            <v>0</v>
          </cell>
          <cell r="U686" t="str">
            <v>42112</v>
          </cell>
          <cell r="V686">
            <v>0</v>
          </cell>
          <cell r="W686" t="str">
            <v>42012</v>
          </cell>
          <cell r="X686">
            <v>6376</v>
          </cell>
        </row>
        <row r="687">
          <cell r="A687" t="str">
            <v>GBESI</v>
          </cell>
          <cell r="Q687" t="str">
            <v>429</v>
          </cell>
          <cell r="R687">
            <v>-200</v>
          </cell>
          <cell r="S687"/>
          <cell r="T687">
            <v>0</v>
          </cell>
          <cell r="U687" t="str">
            <v>42112</v>
          </cell>
          <cell r="V687">
            <v>0</v>
          </cell>
          <cell r="W687" t="str">
            <v>42012</v>
          </cell>
          <cell r="X687">
            <v>7500</v>
          </cell>
        </row>
        <row r="688">
          <cell r="A688" t="str">
            <v>GBESI</v>
          </cell>
          <cell r="Q688" t="str">
            <v>429</v>
          </cell>
          <cell r="R688">
            <v>-232</v>
          </cell>
          <cell r="S688"/>
          <cell r="T688">
            <v>0</v>
          </cell>
          <cell r="U688" t="str">
            <v>42112</v>
          </cell>
          <cell r="V688">
            <v>-25</v>
          </cell>
          <cell r="W688" t="str">
            <v>42012</v>
          </cell>
          <cell r="X688">
            <v>6100</v>
          </cell>
        </row>
        <row r="689">
          <cell r="A689" t="str">
            <v>GBESI</v>
          </cell>
          <cell r="Q689" t="str">
            <v>429</v>
          </cell>
          <cell r="R689">
            <v>-1035</v>
          </cell>
          <cell r="S689"/>
          <cell r="T689">
            <v>0</v>
          </cell>
          <cell r="U689" t="str">
            <v>42112</v>
          </cell>
          <cell r="V689">
            <v>-50</v>
          </cell>
          <cell r="W689" t="str">
            <v>42012</v>
          </cell>
          <cell r="X689">
            <v>12350</v>
          </cell>
        </row>
        <row r="690">
          <cell r="A690" t="str">
            <v>GBESI</v>
          </cell>
          <cell r="Q690" t="str">
            <v>429</v>
          </cell>
          <cell r="R690">
            <v>-854</v>
          </cell>
          <cell r="S690"/>
          <cell r="T690">
            <v>0</v>
          </cell>
          <cell r="U690" t="str">
            <v>42112</v>
          </cell>
          <cell r="V690">
            <v>0</v>
          </cell>
          <cell r="W690" t="str">
            <v>42012</v>
          </cell>
          <cell r="X690">
            <v>16000</v>
          </cell>
        </row>
        <row r="691">
          <cell r="A691" t="str">
            <v>GBESI</v>
          </cell>
          <cell r="Q691" t="str">
            <v>429</v>
          </cell>
          <cell r="R691">
            <v>263</v>
          </cell>
          <cell r="S691"/>
          <cell r="T691">
            <v>0</v>
          </cell>
          <cell r="U691" t="str">
            <v>42112</v>
          </cell>
          <cell r="V691">
            <v>0</v>
          </cell>
          <cell r="W691" t="str">
            <v>42012</v>
          </cell>
          <cell r="X691">
            <v>6120</v>
          </cell>
        </row>
        <row r="692">
          <cell r="A692" t="str">
            <v>GBESI</v>
          </cell>
          <cell r="Q692" t="str">
            <v>429</v>
          </cell>
          <cell r="R692">
            <v>-212</v>
          </cell>
          <cell r="S692"/>
          <cell r="T692">
            <v>0</v>
          </cell>
          <cell r="U692" t="str">
            <v>42112</v>
          </cell>
          <cell r="V692">
            <v>-10</v>
          </cell>
          <cell r="W692" t="str">
            <v>42012</v>
          </cell>
          <cell r="X692">
            <v>6150</v>
          </cell>
        </row>
        <row r="693">
          <cell r="A693" t="str">
            <v>GBESI</v>
          </cell>
          <cell r="Q693" t="str">
            <v>429</v>
          </cell>
          <cell r="R693">
            <v>-932</v>
          </cell>
          <cell r="S693"/>
          <cell r="T693">
            <v>0</v>
          </cell>
          <cell r="U693" t="str">
            <v>42112</v>
          </cell>
          <cell r="V693">
            <v>0</v>
          </cell>
          <cell r="W693" t="str">
            <v>42012</v>
          </cell>
          <cell r="X693">
            <v>19400</v>
          </cell>
        </row>
        <row r="694">
          <cell r="A694" t="str">
            <v>GBESI</v>
          </cell>
          <cell r="Q694" t="str">
            <v>429</v>
          </cell>
          <cell r="R694">
            <v>-775</v>
          </cell>
          <cell r="S694"/>
          <cell r="T694">
            <v>0</v>
          </cell>
          <cell r="U694" t="str">
            <v>42112</v>
          </cell>
          <cell r="V694">
            <v>0</v>
          </cell>
          <cell r="W694" t="str">
            <v>42012</v>
          </cell>
          <cell r="X694">
            <v>13450</v>
          </cell>
        </row>
        <row r="695">
          <cell r="A695" t="str">
            <v>GBESI</v>
          </cell>
          <cell r="Q695" t="str">
            <v>429</v>
          </cell>
          <cell r="R695">
            <v>76</v>
          </cell>
          <cell r="S695"/>
          <cell r="T695">
            <v>0</v>
          </cell>
          <cell r="U695" t="str">
            <v>42112</v>
          </cell>
          <cell r="V695">
            <v>0</v>
          </cell>
          <cell r="W695" t="str">
            <v>42012</v>
          </cell>
          <cell r="X695">
            <v>4851</v>
          </cell>
        </row>
        <row r="696">
          <cell r="A696" t="str">
            <v>GBESI</v>
          </cell>
          <cell r="Q696" t="str">
            <v>429</v>
          </cell>
          <cell r="R696">
            <v>-148</v>
          </cell>
          <cell r="S696"/>
          <cell r="T696">
            <v>0</v>
          </cell>
          <cell r="U696" t="str">
            <v>42112</v>
          </cell>
          <cell r="V696">
            <v>-54</v>
          </cell>
          <cell r="W696" t="str">
            <v>42012</v>
          </cell>
          <cell r="X696">
            <v>4079</v>
          </cell>
        </row>
        <row r="697">
          <cell r="A697" t="str">
            <v>GBESI</v>
          </cell>
          <cell r="Q697" t="str">
            <v>429</v>
          </cell>
          <cell r="R697">
            <v>-5</v>
          </cell>
          <cell r="S697"/>
          <cell r="T697">
            <v>0</v>
          </cell>
          <cell r="U697" t="str">
            <v>42112</v>
          </cell>
          <cell r="V697">
            <v>-95</v>
          </cell>
          <cell r="W697" t="str">
            <v>42012</v>
          </cell>
          <cell r="X697">
            <v>2509</v>
          </cell>
        </row>
        <row r="698">
          <cell r="A698" t="str">
            <v>GBESI</v>
          </cell>
          <cell r="Q698" t="str">
            <v>429</v>
          </cell>
          <cell r="R698">
            <v>26</v>
          </cell>
          <cell r="S698"/>
          <cell r="T698">
            <v>0</v>
          </cell>
          <cell r="U698" t="str">
            <v>42112</v>
          </cell>
          <cell r="V698">
            <v>0</v>
          </cell>
          <cell r="W698" t="str">
            <v>42012</v>
          </cell>
          <cell r="X698">
            <v>1484</v>
          </cell>
        </row>
        <row r="699">
          <cell r="A699" t="str">
            <v>GBESI</v>
          </cell>
          <cell r="Q699" t="str">
            <v>429</v>
          </cell>
          <cell r="R699">
            <v>83</v>
          </cell>
          <cell r="S699"/>
          <cell r="T699">
            <v>0</v>
          </cell>
          <cell r="U699" t="str">
            <v>42112</v>
          </cell>
          <cell r="V699">
            <v>0</v>
          </cell>
          <cell r="W699" t="str">
            <v>42012</v>
          </cell>
          <cell r="X699">
            <v>974</v>
          </cell>
        </row>
        <row r="700">
          <cell r="A700" t="str">
            <v>GBESI</v>
          </cell>
          <cell r="Q700" t="str">
            <v>429</v>
          </cell>
          <cell r="R700">
            <v>240</v>
          </cell>
          <cell r="S700"/>
          <cell r="T700">
            <v>0</v>
          </cell>
          <cell r="U700" t="str">
            <v>42112</v>
          </cell>
          <cell r="V700">
            <v>0</v>
          </cell>
          <cell r="W700" t="str">
            <v>42012</v>
          </cell>
          <cell r="X700">
            <v>161</v>
          </cell>
        </row>
        <row r="701">
          <cell r="A701" t="str">
            <v>GBESI</v>
          </cell>
          <cell r="Q701" t="str">
            <v>429</v>
          </cell>
          <cell r="R701">
            <v>211</v>
          </cell>
          <cell r="S701"/>
          <cell r="T701">
            <v>0</v>
          </cell>
          <cell r="U701" t="str">
            <v>42112</v>
          </cell>
          <cell r="V701">
            <v>0</v>
          </cell>
          <cell r="W701" t="str">
            <v>42012</v>
          </cell>
          <cell r="X701">
            <v>637</v>
          </cell>
        </row>
        <row r="702">
          <cell r="A702" t="str">
            <v>GBESI</v>
          </cell>
          <cell r="Q702" t="str">
            <v>429</v>
          </cell>
          <cell r="R702">
            <v>123</v>
          </cell>
          <cell r="S702"/>
          <cell r="T702">
            <v>0</v>
          </cell>
          <cell r="U702" t="str">
            <v>42112</v>
          </cell>
          <cell r="V702">
            <v>0</v>
          </cell>
          <cell r="W702" t="str">
            <v>42012</v>
          </cell>
          <cell r="X702">
            <v>4365</v>
          </cell>
        </row>
        <row r="703">
          <cell r="A703" t="str">
            <v>GBESI</v>
          </cell>
          <cell r="Q703" t="str">
            <v>429</v>
          </cell>
          <cell r="R703">
            <v>-2934</v>
          </cell>
          <cell r="S703"/>
          <cell r="T703">
            <v>0</v>
          </cell>
          <cell r="U703" t="str">
            <v>42112</v>
          </cell>
          <cell r="V703">
            <v>0</v>
          </cell>
          <cell r="W703" t="str">
            <v>42012</v>
          </cell>
          <cell r="X703">
            <v>3139</v>
          </cell>
        </row>
        <row r="704">
          <cell r="A704" t="str">
            <v>GBESI</v>
          </cell>
          <cell r="Q704" t="str">
            <v>429</v>
          </cell>
          <cell r="R704">
            <v>6</v>
          </cell>
          <cell r="S704"/>
          <cell r="T704">
            <v>0</v>
          </cell>
          <cell r="U704" t="str">
            <v>42112</v>
          </cell>
          <cell r="V704">
            <v>0</v>
          </cell>
          <cell r="W704" t="str">
            <v>42012</v>
          </cell>
          <cell r="X704">
            <v>981</v>
          </cell>
        </row>
        <row r="705">
          <cell r="A705" t="str">
            <v>GBESI</v>
          </cell>
          <cell r="Q705" t="str">
            <v>429</v>
          </cell>
          <cell r="R705">
            <v>-61</v>
          </cell>
          <cell r="S705"/>
          <cell r="T705">
            <v>0</v>
          </cell>
          <cell r="U705" t="str">
            <v>42112</v>
          </cell>
          <cell r="V705">
            <v>0</v>
          </cell>
          <cell r="W705" t="str">
            <v>42012</v>
          </cell>
          <cell r="X705">
            <v>3892</v>
          </cell>
        </row>
        <row r="706">
          <cell r="A706" t="str">
            <v>GBESI</v>
          </cell>
          <cell r="Q706" t="str">
            <v>429</v>
          </cell>
          <cell r="R706">
            <v>-127</v>
          </cell>
          <cell r="S706"/>
          <cell r="T706">
            <v>0</v>
          </cell>
          <cell r="U706" t="str">
            <v>42112</v>
          </cell>
          <cell r="V706">
            <v>0</v>
          </cell>
          <cell r="W706" t="str">
            <v>42012</v>
          </cell>
          <cell r="X706">
            <v>1941</v>
          </cell>
        </row>
        <row r="707">
          <cell r="A707" t="str">
            <v>GBESI</v>
          </cell>
          <cell r="Q707" t="str">
            <v>429</v>
          </cell>
          <cell r="R707">
            <v>-491</v>
          </cell>
          <cell r="S707"/>
          <cell r="T707">
            <v>0</v>
          </cell>
          <cell r="U707" t="str">
            <v>42112</v>
          </cell>
          <cell r="V707">
            <v>-5</v>
          </cell>
          <cell r="W707" t="str">
            <v>42012</v>
          </cell>
          <cell r="X707">
            <v>14600</v>
          </cell>
        </row>
        <row r="708">
          <cell r="A708" t="str">
            <v>GBESI</v>
          </cell>
          <cell r="Q708" t="str">
            <v>429</v>
          </cell>
          <cell r="R708">
            <v>135</v>
          </cell>
          <cell r="S708"/>
          <cell r="T708">
            <v>0</v>
          </cell>
          <cell r="U708" t="str">
            <v>42112</v>
          </cell>
          <cell r="V708">
            <v>0</v>
          </cell>
          <cell r="W708" t="str">
            <v>42012</v>
          </cell>
          <cell r="X708">
            <v>1427</v>
          </cell>
        </row>
        <row r="709">
          <cell r="A709" t="str">
            <v>GBESI</v>
          </cell>
          <cell r="Q709" t="str">
            <v>429</v>
          </cell>
          <cell r="R709">
            <v>-254</v>
          </cell>
          <cell r="S709"/>
          <cell r="T709">
            <v>0</v>
          </cell>
          <cell r="U709" t="str">
            <v>42112</v>
          </cell>
          <cell r="V709">
            <v>-50</v>
          </cell>
          <cell r="W709" t="str">
            <v>42012</v>
          </cell>
          <cell r="X709">
            <v>5000</v>
          </cell>
        </row>
        <row r="710">
          <cell r="A710" t="str">
            <v>GBESI</v>
          </cell>
          <cell r="Q710" t="str">
            <v>429</v>
          </cell>
          <cell r="R710">
            <v>-504</v>
          </cell>
          <cell r="S710"/>
          <cell r="T710">
            <v>0</v>
          </cell>
          <cell r="U710" t="str">
            <v>42112</v>
          </cell>
          <cell r="V710">
            <v>-158</v>
          </cell>
          <cell r="W710" t="str">
            <v>42012</v>
          </cell>
          <cell r="X710">
            <v>7114</v>
          </cell>
        </row>
        <row r="711">
          <cell r="A711" t="str">
            <v>GBESI</v>
          </cell>
          <cell r="Q711" t="str">
            <v>429</v>
          </cell>
          <cell r="R711">
            <v>-92</v>
          </cell>
          <cell r="S711"/>
          <cell r="T711">
            <v>0</v>
          </cell>
          <cell r="U711" t="str">
            <v>42112</v>
          </cell>
          <cell r="V711">
            <v>0</v>
          </cell>
          <cell r="W711" t="str">
            <v>42012</v>
          </cell>
          <cell r="X711">
            <v>1925</v>
          </cell>
        </row>
        <row r="712">
          <cell r="A712" t="str">
            <v>GBESI</v>
          </cell>
          <cell r="Q712" t="str">
            <v>429</v>
          </cell>
          <cell r="R712">
            <v>-173</v>
          </cell>
          <cell r="S712"/>
          <cell r="T712">
            <v>0</v>
          </cell>
          <cell r="U712" t="str">
            <v>42112</v>
          </cell>
          <cell r="V712">
            <v>0</v>
          </cell>
          <cell r="W712" t="str">
            <v>42012</v>
          </cell>
          <cell r="X712">
            <v>4941</v>
          </cell>
        </row>
        <row r="713">
          <cell r="A713" t="str">
            <v>GBESI</v>
          </cell>
          <cell r="Q713" t="str">
            <v>429</v>
          </cell>
          <cell r="R713">
            <v>-120</v>
          </cell>
          <cell r="S713"/>
          <cell r="T713">
            <v>0</v>
          </cell>
          <cell r="U713" t="str">
            <v>42112</v>
          </cell>
          <cell r="V713">
            <v>-20</v>
          </cell>
          <cell r="W713" t="str">
            <v>42012</v>
          </cell>
          <cell r="X713">
            <v>1740</v>
          </cell>
        </row>
        <row r="714">
          <cell r="A714" t="str">
            <v>GBESI</v>
          </cell>
          <cell r="Q714" t="str">
            <v>429</v>
          </cell>
          <cell r="R714">
            <v>228</v>
          </cell>
          <cell r="S714"/>
          <cell r="T714">
            <v>0</v>
          </cell>
          <cell r="U714" t="str">
            <v>42112</v>
          </cell>
          <cell r="V714">
            <v>0</v>
          </cell>
          <cell r="W714" t="str">
            <v>42012</v>
          </cell>
          <cell r="X714">
            <v>946</v>
          </cell>
        </row>
        <row r="715">
          <cell r="A715" t="str">
            <v>GBESI</v>
          </cell>
          <cell r="Q715" t="str">
            <v>429</v>
          </cell>
          <cell r="R715">
            <v>38</v>
          </cell>
          <cell r="S715"/>
          <cell r="T715">
            <v>0</v>
          </cell>
          <cell r="U715" t="str">
            <v>42112</v>
          </cell>
          <cell r="V715">
            <v>-36</v>
          </cell>
          <cell r="W715" t="str">
            <v>42012</v>
          </cell>
          <cell r="X715">
            <v>750</v>
          </cell>
        </row>
        <row r="716">
          <cell r="A716" t="str">
            <v>GBESI</v>
          </cell>
          <cell r="Q716" t="str">
            <v>429</v>
          </cell>
          <cell r="R716">
            <v>99</v>
          </cell>
          <cell r="S716"/>
          <cell r="T716">
            <v>0</v>
          </cell>
          <cell r="U716" t="str">
            <v>42112</v>
          </cell>
          <cell r="V716">
            <v>-78</v>
          </cell>
          <cell r="W716" t="str">
            <v>42012</v>
          </cell>
          <cell r="X716">
            <v>1200</v>
          </cell>
        </row>
        <row r="717">
          <cell r="A717" t="str">
            <v>GBESI</v>
          </cell>
          <cell r="Q717" t="str">
            <v>429</v>
          </cell>
          <cell r="R717">
            <v>718</v>
          </cell>
          <cell r="S717"/>
          <cell r="T717">
            <v>0</v>
          </cell>
          <cell r="U717" t="str">
            <v>42112</v>
          </cell>
          <cell r="V717">
            <v>-25</v>
          </cell>
          <cell r="W717" t="str">
            <v>42012</v>
          </cell>
          <cell r="X717">
            <v>14803</v>
          </cell>
        </row>
        <row r="718">
          <cell r="A718" t="str">
            <v>GBESI</v>
          </cell>
          <cell r="Q718" t="str">
            <v>429</v>
          </cell>
          <cell r="R718">
            <v>594</v>
          </cell>
          <cell r="S718"/>
          <cell r="T718">
            <v>0</v>
          </cell>
          <cell r="U718" t="str">
            <v>42112</v>
          </cell>
          <cell r="V718">
            <v>-117</v>
          </cell>
          <cell r="W718" t="str">
            <v>42012</v>
          </cell>
          <cell r="X718">
            <v>12350</v>
          </cell>
        </row>
        <row r="719">
          <cell r="A719" t="str">
            <v>GBESI</v>
          </cell>
          <cell r="Q719" t="str">
            <v>429</v>
          </cell>
          <cell r="R719">
            <v>1200</v>
          </cell>
          <cell r="S719"/>
          <cell r="T719">
            <v>0</v>
          </cell>
          <cell r="U719" t="str">
            <v>42112</v>
          </cell>
          <cell r="V719">
            <v>0</v>
          </cell>
          <cell r="W719" t="str">
            <v>42012</v>
          </cell>
          <cell r="X719">
            <v>13416</v>
          </cell>
        </row>
        <row r="720">
          <cell r="A720" t="str">
            <v>GBESI</v>
          </cell>
          <cell r="Q720" t="str">
            <v>429</v>
          </cell>
          <cell r="R720">
            <v>117</v>
          </cell>
          <cell r="S720"/>
          <cell r="T720">
            <v>0</v>
          </cell>
          <cell r="U720" t="str">
            <v>42112</v>
          </cell>
          <cell r="V720">
            <v>-625</v>
          </cell>
          <cell r="W720" t="str">
            <v>42012</v>
          </cell>
          <cell r="X720">
            <v>8650</v>
          </cell>
        </row>
        <row r="721">
          <cell r="A721" t="str">
            <v>GBESI</v>
          </cell>
          <cell r="Q721" t="str">
            <v>429</v>
          </cell>
          <cell r="R721">
            <v>39</v>
          </cell>
          <cell r="S721"/>
          <cell r="T721">
            <v>0</v>
          </cell>
          <cell r="U721" t="str">
            <v>42112</v>
          </cell>
          <cell r="V721">
            <v>-88</v>
          </cell>
          <cell r="W721" t="str">
            <v>42012</v>
          </cell>
          <cell r="X721">
            <v>4550</v>
          </cell>
        </row>
        <row r="722">
          <cell r="A722" t="str">
            <v>GBESI</v>
          </cell>
          <cell r="Q722" t="str">
            <v>429</v>
          </cell>
          <cell r="R722">
            <v>420</v>
          </cell>
          <cell r="S722"/>
          <cell r="T722">
            <v>0</v>
          </cell>
          <cell r="U722" t="str">
            <v>42112</v>
          </cell>
          <cell r="V722">
            <v>-88</v>
          </cell>
          <cell r="W722" t="str">
            <v>42012</v>
          </cell>
          <cell r="X722">
            <v>15086</v>
          </cell>
        </row>
        <row r="723">
          <cell r="A723" t="str">
            <v>GBESI</v>
          </cell>
          <cell r="Q723" t="str">
            <v>429</v>
          </cell>
          <cell r="R723">
            <v>252</v>
          </cell>
          <cell r="S723"/>
          <cell r="T723">
            <v>0</v>
          </cell>
          <cell r="U723" t="str">
            <v>42112</v>
          </cell>
          <cell r="V723">
            <v>-400</v>
          </cell>
          <cell r="W723" t="str">
            <v>42012</v>
          </cell>
          <cell r="X723">
            <v>14000</v>
          </cell>
        </row>
        <row r="724">
          <cell r="A724" t="str">
            <v>GBESI</v>
          </cell>
          <cell r="Q724" t="str">
            <v>429</v>
          </cell>
          <cell r="R724">
            <v>226</v>
          </cell>
          <cell r="S724"/>
          <cell r="T724">
            <v>0</v>
          </cell>
          <cell r="U724" t="str">
            <v>42112</v>
          </cell>
          <cell r="V724">
            <v>0</v>
          </cell>
          <cell r="W724" t="str">
            <v>42012</v>
          </cell>
          <cell r="X724">
            <v>6812</v>
          </cell>
        </row>
        <row r="725">
          <cell r="A725" t="str">
            <v>GBESI</v>
          </cell>
          <cell r="Q725" t="str">
            <v>429</v>
          </cell>
          <cell r="R725">
            <v>120</v>
          </cell>
          <cell r="S725"/>
          <cell r="T725">
            <v>0</v>
          </cell>
          <cell r="U725" t="str">
            <v>42112</v>
          </cell>
          <cell r="V725">
            <v>0</v>
          </cell>
          <cell r="W725" t="str">
            <v>42012</v>
          </cell>
          <cell r="X725">
            <v>1481</v>
          </cell>
        </row>
        <row r="726">
          <cell r="A726" t="str">
            <v>GBESI</v>
          </cell>
          <cell r="Q726" t="str">
            <v>429</v>
          </cell>
          <cell r="R726">
            <v>-45</v>
          </cell>
          <cell r="S726"/>
          <cell r="T726">
            <v>0</v>
          </cell>
          <cell r="U726" t="str">
            <v>42112</v>
          </cell>
          <cell r="V726">
            <v>0</v>
          </cell>
          <cell r="W726" t="str">
            <v>42012</v>
          </cell>
          <cell r="X726">
            <v>1427</v>
          </cell>
        </row>
        <row r="727">
          <cell r="A727" t="str">
            <v>GBESI</v>
          </cell>
          <cell r="Q727" t="str">
            <v>429</v>
          </cell>
          <cell r="R727">
            <v>-1980</v>
          </cell>
          <cell r="S727"/>
          <cell r="T727">
            <v>0</v>
          </cell>
          <cell r="U727" t="str">
            <v>42112</v>
          </cell>
          <cell r="V727">
            <v>0</v>
          </cell>
          <cell r="W727" t="str">
            <v>42012</v>
          </cell>
          <cell r="X727">
            <v>3900</v>
          </cell>
        </row>
        <row r="728">
          <cell r="A728" t="str">
            <v>GBESI</v>
          </cell>
          <cell r="Q728" t="str">
            <v>429</v>
          </cell>
          <cell r="R728">
            <v>92</v>
          </cell>
          <cell r="S728" t="str">
            <v>520422</v>
          </cell>
          <cell r="T728">
            <v>0</v>
          </cell>
          <cell r="U728" t="str">
            <v>42112</v>
          </cell>
          <cell r="V728">
            <v>0</v>
          </cell>
          <cell r="W728" t="str">
            <v>42012</v>
          </cell>
          <cell r="X728">
            <v>1172</v>
          </cell>
        </row>
        <row r="729">
          <cell r="A729" t="str">
            <v>GBESI</v>
          </cell>
          <cell r="Q729" t="str">
            <v>429</v>
          </cell>
          <cell r="R729">
            <v>141</v>
          </cell>
          <cell r="S729"/>
          <cell r="T729">
            <v>0</v>
          </cell>
          <cell r="U729" t="str">
            <v>42112</v>
          </cell>
          <cell r="V729">
            <v>0</v>
          </cell>
          <cell r="W729" t="str">
            <v>42012</v>
          </cell>
          <cell r="X729">
            <v>1498</v>
          </cell>
        </row>
        <row r="730">
          <cell r="A730" t="str">
            <v>GBESI</v>
          </cell>
          <cell r="Q730" t="str">
            <v>429</v>
          </cell>
          <cell r="R730">
            <v>293</v>
          </cell>
          <cell r="S730"/>
          <cell r="T730">
            <v>0</v>
          </cell>
          <cell r="U730" t="str">
            <v>42112</v>
          </cell>
          <cell r="V730">
            <v>-141</v>
          </cell>
          <cell r="W730" t="str">
            <v>42012</v>
          </cell>
          <cell r="X730">
            <v>9900</v>
          </cell>
        </row>
        <row r="731">
          <cell r="A731" t="str">
            <v>GBESI</v>
          </cell>
          <cell r="Q731" t="str">
            <v>429</v>
          </cell>
          <cell r="R731">
            <v>0</v>
          </cell>
          <cell r="S731" t="str">
            <v>520422</v>
          </cell>
          <cell r="T731">
            <v>12</v>
          </cell>
          <cell r="U731" t="str">
            <v>42112</v>
          </cell>
          <cell r="V731">
            <v>0</v>
          </cell>
          <cell r="W731" t="str">
            <v>42012</v>
          </cell>
          <cell r="X731">
            <v>3998</v>
          </cell>
        </row>
        <row r="732">
          <cell r="A732" t="str">
            <v>GBESI</v>
          </cell>
          <cell r="Q732" t="str">
            <v>429</v>
          </cell>
          <cell r="R732">
            <v>10</v>
          </cell>
          <cell r="S732"/>
          <cell r="T732">
            <v>0</v>
          </cell>
          <cell r="U732" t="str">
            <v>42112</v>
          </cell>
          <cell r="V732">
            <v>-57</v>
          </cell>
          <cell r="W732" t="str">
            <v>42012</v>
          </cell>
          <cell r="X732">
            <v>1000</v>
          </cell>
        </row>
        <row r="733">
          <cell r="A733" t="str">
            <v>GBESI</v>
          </cell>
          <cell r="Q733" t="str">
            <v>429</v>
          </cell>
          <cell r="R733">
            <v>87</v>
          </cell>
          <cell r="S733"/>
          <cell r="T733">
            <v>0</v>
          </cell>
          <cell r="U733" t="str">
            <v>42112</v>
          </cell>
          <cell r="V733">
            <v>-76</v>
          </cell>
          <cell r="W733" t="str">
            <v>42012</v>
          </cell>
          <cell r="X733">
            <v>963</v>
          </cell>
        </row>
        <row r="734">
          <cell r="A734" t="str">
            <v>GBESI</v>
          </cell>
          <cell r="Q734" t="str">
            <v>429</v>
          </cell>
          <cell r="R734">
            <v>27</v>
          </cell>
          <cell r="S734"/>
          <cell r="T734">
            <v>0</v>
          </cell>
          <cell r="U734" t="str">
            <v>42112</v>
          </cell>
          <cell r="V734">
            <v>0</v>
          </cell>
          <cell r="W734" t="str">
            <v>42012</v>
          </cell>
          <cell r="X734">
            <v>208</v>
          </cell>
        </row>
        <row r="735">
          <cell r="A735" t="str">
            <v>GBESI</v>
          </cell>
          <cell r="Q735" t="str">
            <v>429</v>
          </cell>
          <cell r="R735">
            <v>187</v>
          </cell>
          <cell r="S735"/>
          <cell r="T735">
            <v>0</v>
          </cell>
          <cell r="U735" t="str">
            <v>42112</v>
          </cell>
          <cell r="V735">
            <v>-47</v>
          </cell>
          <cell r="W735" t="str">
            <v>42012</v>
          </cell>
          <cell r="X735">
            <v>934</v>
          </cell>
        </row>
        <row r="736">
          <cell r="A736" t="str">
            <v>GBESI</v>
          </cell>
          <cell r="Q736" t="str">
            <v>429</v>
          </cell>
          <cell r="R736">
            <v>-98</v>
          </cell>
          <cell r="S736"/>
          <cell r="T736">
            <v>0</v>
          </cell>
          <cell r="U736" t="str">
            <v>42112</v>
          </cell>
          <cell r="V736">
            <v>0</v>
          </cell>
          <cell r="W736" t="str">
            <v>42012</v>
          </cell>
          <cell r="X736">
            <v>1549</v>
          </cell>
        </row>
        <row r="737">
          <cell r="A737" t="str">
            <v>GBESI</v>
          </cell>
          <cell r="Q737" t="str">
            <v>429</v>
          </cell>
          <cell r="R737">
            <v>44</v>
          </cell>
          <cell r="S737"/>
          <cell r="T737">
            <v>0</v>
          </cell>
          <cell r="U737" t="str">
            <v>42112</v>
          </cell>
          <cell r="V737">
            <v>-131</v>
          </cell>
          <cell r="W737" t="str">
            <v>42012</v>
          </cell>
          <cell r="X737">
            <v>2010</v>
          </cell>
        </row>
        <row r="738">
          <cell r="A738" t="str">
            <v>GBESI</v>
          </cell>
          <cell r="Q738" t="str">
            <v>429</v>
          </cell>
          <cell r="R738">
            <v>-251</v>
          </cell>
          <cell r="S738"/>
          <cell r="T738">
            <v>0</v>
          </cell>
          <cell r="U738" t="str">
            <v>42112</v>
          </cell>
          <cell r="V738">
            <v>0</v>
          </cell>
          <cell r="W738" t="str">
            <v>42012</v>
          </cell>
          <cell r="X738">
            <v>324</v>
          </cell>
        </row>
        <row r="739">
          <cell r="A739" t="str">
            <v>GBESI</v>
          </cell>
          <cell r="Q739" t="str">
            <v>429</v>
          </cell>
          <cell r="R739">
            <v>-375</v>
          </cell>
          <cell r="S739"/>
          <cell r="T739">
            <v>0</v>
          </cell>
          <cell r="U739" t="str">
            <v>42112</v>
          </cell>
          <cell r="V739">
            <v>0</v>
          </cell>
          <cell r="W739" t="str">
            <v>42012</v>
          </cell>
          <cell r="X739">
            <v>2132</v>
          </cell>
        </row>
        <row r="740">
          <cell r="A740" t="str">
            <v>GBESI</v>
          </cell>
          <cell r="Q740" t="str">
            <v>429</v>
          </cell>
          <cell r="R740">
            <v>-106</v>
          </cell>
          <cell r="S740"/>
          <cell r="T740">
            <v>0</v>
          </cell>
          <cell r="U740" t="str">
            <v>42112</v>
          </cell>
          <cell r="V740">
            <v>0</v>
          </cell>
          <cell r="W740" t="str">
            <v>42012</v>
          </cell>
          <cell r="X740">
            <v>2129</v>
          </cell>
        </row>
        <row r="741">
          <cell r="A741" t="str">
            <v>GBESI</v>
          </cell>
          <cell r="Q741" t="str">
            <v>429</v>
          </cell>
          <cell r="R741">
            <v>-22</v>
          </cell>
          <cell r="S741"/>
          <cell r="T741">
            <v>0</v>
          </cell>
          <cell r="U741" t="str">
            <v>42112</v>
          </cell>
          <cell r="V741">
            <v>0</v>
          </cell>
          <cell r="W741" t="str">
            <v>42012</v>
          </cell>
          <cell r="X741">
            <v>5907</v>
          </cell>
        </row>
        <row r="742">
          <cell r="A742" t="str">
            <v>GBESI</v>
          </cell>
          <cell r="Q742" t="str">
            <v>429</v>
          </cell>
          <cell r="R742">
            <v>1040</v>
          </cell>
          <cell r="S742"/>
          <cell r="T742">
            <v>0</v>
          </cell>
          <cell r="U742" t="str">
            <v>42112</v>
          </cell>
          <cell r="V742">
            <v>0</v>
          </cell>
          <cell r="W742" t="str">
            <v>42012</v>
          </cell>
          <cell r="X742">
            <v>14476</v>
          </cell>
        </row>
        <row r="743">
          <cell r="A743" t="str">
            <v>GBESI</v>
          </cell>
          <cell r="Q743" t="str">
            <v>429</v>
          </cell>
          <cell r="R743">
            <v>376</v>
          </cell>
          <cell r="S743"/>
          <cell r="T743">
            <v>0</v>
          </cell>
          <cell r="U743" t="str">
            <v>42112</v>
          </cell>
          <cell r="V743">
            <v>0</v>
          </cell>
          <cell r="W743" t="str">
            <v>42012</v>
          </cell>
          <cell r="X743">
            <v>4768</v>
          </cell>
        </row>
        <row r="744">
          <cell r="A744" t="str">
            <v>GBESI</v>
          </cell>
          <cell r="Q744" t="str">
            <v>429</v>
          </cell>
          <cell r="R744">
            <v>-53</v>
          </cell>
          <cell r="S744"/>
          <cell r="T744">
            <v>0</v>
          </cell>
          <cell r="U744" t="str">
            <v>42112</v>
          </cell>
          <cell r="V744">
            <v>0</v>
          </cell>
          <cell r="W744" t="str">
            <v>42012</v>
          </cell>
          <cell r="X744">
            <v>1453</v>
          </cell>
        </row>
        <row r="745">
          <cell r="A745" t="str">
            <v>GBESI</v>
          </cell>
          <cell r="Q745" t="str">
            <v>429</v>
          </cell>
          <cell r="R745">
            <v>34</v>
          </cell>
          <cell r="S745"/>
          <cell r="T745">
            <v>0</v>
          </cell>
          <cell r="U745" t="str">
            <v>42112</v>
          </cell>
          <cell r="V745">
            <v>-647</v>
          </cell>
          <cell r="W745" t="str">
            <v>42012</v>
          </cell>
          <cell r="X745">
            <v>1566</v>
          </cell>
        </row>
        <row r="746">
          <cell r="A746" t="str">
            <v>GBESI</v>
          </cell>
          <cell r="Q746" t="str">
            <v>429</v>
          </cell>
          <cell r="R746">
            <v>179</v>
          </cell>
          <cell r="S746"/>
          <cell r="T746">
            <v>0</v>
          </cell>
          <cell r="U746" t="str">
            <v>42112</v>
          </cell>
          <cell r="V746">
            <v>0</v>
          </cell>
          <cell r="W746" t="str">
            <v>42012</v>
          </cell>
          <cell r="X746">
            <v>2256</v>
          </cell>
        </row>
        <row r="747">
          <cell r="A747" t="str">
            <v>GBESI</v>
          </cell>
          <cell r="Q747" t="str">
            <v>429</v>
          </cell>
          <cell r="R747">
            <v>-23</v>
          </cell>
          <cell r="S747"/>
          <cell r="T747">
            <v>0</v>
          </cell>
          <cell r="U747" t="str">
            <v>42112</v>
          </cell>
          <cell r="V747">
            <v>-111</v>
          </cell>
          <cell r="W747" t="str">
            <v>42012</v>
          </cell>
          <cell r="X747">
            <v>2525</v>
          </cell>
        </row>
        <row r="748">
          <cell r="A748" t="str">
            <v>GBESI</v>
          </cell>
          <cell r="Q748" t="str">
            <v>429</v>
          </cell>
          <cell r="R748">
            <v>-205</v>
          </cell>
          <cell r="S748"/>
          <cell r="T748">
            <v>0</v>
          </cell>
          <cell r="U748" t="str">
            <v>42112</v>
          </cell>
          <cell r="V748">
            <v>0</v>
          </cell>
          <cell r="W748" t="str">
            <v>42012</v>
          </cell>
          <cell r="X748">
            <v>10235</v>
          </cell>
        </row>
        <row r="749">
          <cell r="A749" t="str">
            <v>GBESI</v>
          </cell>
          <cell r="Q749" t="str">
            <v>429</v>
          </cell>
          <cell r="R749">
            <v>-571</v>
          </cell>
          <cell r="S749"/>
          <cell r="T749">
            <v>0</v>
          </cell>
          <cell r="U749" t="str">
            <v>42112</v>
          </cell>
          <cell r="V749">
            <v>0</v>
          </cell>
          <cell r="W749" t="str">
            <v>42012</v>
          </cell>
          <cell r="X749">
            <v>1827</v>
          </cell>
        </row>
        <row r="750">
          <cell r="A750" t="str">
            <v>GBESI</v>
          </cell>
          <cell r="Q750" t="str">
            <v>429</v>
          </cell>
          <cell r="R750">
            <v>63</v>
          </cell>
          <cell r="S750"/>
          <cell r="T750">
            <v>0</v>
          </cell>
          <cell r="U750" t="str">
            <v>42112</v>
          </cell>
          <cell r="V750">
            <v>-96</v>
          </cell>
          <cell r="W750" t="str">
            <v>42012</v>
          </cell>
          <cell r="X750">
            <v>1659</v>
          </cell>
        </row>
        <row r="751">
          <cell r="A751" t="str">
            <v>GBESI</v>
          </cell>
          <cell r="Q751" t="str">
            <v>429</v>
          </cell>
          <cell r="R751">
            <v>415</v>
          </cell>
          <cell r="S751"/>
          <cell r="T751">
            <v>0</v>
          </cell>
          <cell r="U751" t="str">
            <v>42112</v>
          </cell>
          <cell r="V751">
            <v>0</v>
          </cell>
          <cell r="W751" t="str">
            <v>42012</v>
          </cell>
          <cell r="X751">
            <v>2250</v>
          </cell>
        </row>
        <row r="752">
          <cell r="A752" t="str">
            <v>GBESI</v>
          </cell>
          <cell r="Q752" t="str">
            <v>429</v>
          </cell>
          <cell r="R752">
            <v>30</v>
          </cell>
          <cell r="S752" t="str">
            <v>520422</v>
          </cell>
          <cell r="T752">
            <v>0</v>
          </cell>
          <cell r="U752" t="str">
            <v>42112</v>
          </cell>
          <cell r="V752">
            <v>-3</v>
          </cell>
          <cell r="W752" t="str">
            <v>42012</v>
          </cell>
          <cell r="X752">
            <v>3170</v>
          </cell>
        </row>
        <row r="753">
          <cell r="A753" t="str">
            <v>GBESI</v>
          </cell>
          <cell r="Q753" t="str">
            <v>429</v>
          </cell>
          <cell r="R753">
            <v>9</v>
          </cell>
          <cell r="S753"/>
          <cell r="T753">
            <v>0</v>
          </cell>
          <cell r="U753" t="str">
            <v>42112</v>
          </cell>
          <cell r="V753">
            <v>-24</v>
          </cell>
          <cell r="W753" t="str">
            <v>42012</v>
          </cell>
          <cell r="X753">
            <v>1587</v>
          </cell>
        </row>
        <row r="754">
          <cell r="A754" t="str">
            <v>GBESI</v>
          </cell>
          <cell r="Q754" t="str">
            <v>429</v>
          </cell>
          <cell r="R754">
            <v>184</v>
          </cell>
          <cell r="S754"/>
          <cell r="T754">
            <v>0</v>
          </cell>
          <cell r="U754" t="str">
            <v>42112</v>
          </cell>
          <cell r="V754">
            <v>-227</v>
          </cell>
          <cell r="W754" t="str">
            <v>42012</v>
          </cell>
          <cell r="X754">
            <v>1467</v>
          </cell>
        </row>
        <row r="755">
          <cell r="A755" t="str">
            <v>GBESI</v>
          </cell>
          <cell r="Q755" t="str">
            <v>429</v>
          </cell>
          <cell r="R755">
            <v>47</v>
          </cell>
          <cell r="S755"/>
          <cell r="T755">
            <v>0</v>
          </cell>
          <cell r="U755" t="str">
            <v>42112</v>
          </cell>
          <cell r="V755">
            <v>-208</v>
          </cell>
          <cell r="W755" t="str">
            <v>42012</v>
          </cell>
          <cell r="X755">
            <v>1498</v>
          </cell>
        </row>
        <row r="756">
          <cell r="A756" t="str">
            <v>GBESI</v>
          </cell>
          <cell r="Q756" t="str">
            <v>429</v>
          </cell>
          <cell r="R756">
            <v>-207</v>
          </cell>
          <cell r="S756"/>
          <cell r="T756">
            <v>0</v>
          </cell>
          <cell r="U756" t="str">
            <v>42112</v>
          </cell>
          <cell r="V756">
            <v>0</v>
          </cell>
          <cell r="W756" t="str">
            <v>42012</v>
          </cell>
          <cell r="X756">
            <v>980</v>
          </cell>
        </row>
        <row r="757">
          <cell r="A757" t="str">
            <v>GBESI</v>
          </cell>
          <cell r="Q757" t="str">
            <v>429</v>
          </cell>
          <cell r="R757">
            <v>-1623</v>
          </cell>
          <cell r="S757"/>
          <cell r="T757">
            <v>0</v>
          </cell>
          <cell r="U757" t="str">
            <v>42112</v>
          </cell>
          <cell r="V757">
            <v>-36</v>
          </cell>
          <cell r="W757" t="str">
            <v>42012</v>
          </cell>
          <cell r="X757">
            <v>3359</v>
          </cell>
        </row>
        <row r="758">
          <cell r="A758" t="str">
            <v>GBESI</v>
          </cell>
          <cell r="Q758" t="str">
            <v>429</v>
          </cell>
          <cell r="R758">
            <v>63</v>
          </cell>
          <cell r="S758"/>
          <cell r="T758">
            <v>0</v>
          </cell>
          <cell r="U758" t="str">
            <v>42112</v>
          </cell>
          <cell r="V758">
            <v>0</v>
          </cell>
          <cell r="W758" t="str">
            <v>42012</v>
          </cell>
          <cell r="X758">
            <v>1666</v>
          </cell>
        </row>
        <row r="759">
          <cell r="A759" t="str">
            <v>GBESI</v>
          </cell>
          <cell r="Q759" t="str">
            <v>429</v>
          </cell>
          <cell r="R759">
            <v>194</v>
          </cell>
          <cell r="S759"/>
          <cell r="T759">
            <v>0</v>
          </cell>
          <cell r="U759" t="str">
            <v>42112</v>
          </cell>
          <cell r="V759">
            <v>0</v>
          </cell>
          <cell r="W759" t="str">
            <v>42012</v>
          </cell>
          <cell r="X759">
            <v>1905</v>
          </cell>
        </row>
        <row r="760">
          <cell r="A760" t="str">
            <v>GBESI</v>
          </cell>
          <cell r="Q760" t="str">
            <v>429</v>
          </cell>
          <cell r="R760">
            <v>57</v>
          </cell>
          <cell r="S760"/>
          <cell r="T760">
            <v>0</v>
          </cell>
          <cell r="U760" t="str">
            <v>42112</v>
          </cell>
          <cell r="V760">
            <v>0</v>
          </cell>
          <cell r="W760" t="str">
            <v>42012</v>
          </cell>
          <cell r="X760">
            <v>1940</v>
          </cell>
        </row>
        <row r="761">
          <cell r="A761" t="str">
            <v>GBESI</v>
          </cell>
          <cell r="Q761" t="str">
            <v>429</v>
          </cell>
          <cell r="R761">
            <v>53</v>
          </cell>
          <cell r="S761"/>
          <cell r="T761">
            <v>0</v>
          </cell>
          <cell r="U761" t="str">
            <v>42112</v>
          </cell>
          <cell r="V761">
            <v>0</v>
          </cell>
          <cell r="W761" t="str">
            <v>42012</v>
          </cell>
          <cell r="X761">
            <v>1050</v>
          </cell>
        </row>
        <row r="762">
          <cell r="A762" t="str">
            <v>GBESI</v>
          </cell>
          <cell r="Q762" t="str">
            <v>429</v>
          </cell>
          <cell r="R762">
            <v>2361</v>
          </cell>
          <cell r="S762"/>
          <cell r="T762">
            <v>0</v>
          </cell>
          <cell r="U762" t="str">
            <v>42112</v>
          </cell>
          <cell r="V762">
            <v>-203</v>
          </cell>
          <cell r="W762" t="str">
            <v>42012</v>
          </cell>
          <cell r="X762">
            <v>27074</v>
          </cell>
        </row>
        <row r="763">
          <cell r="A763" t="str">
            <v>GBESI</v>
          </cell>
          <cell r="Q763" t="str">
            <v>429</v>
          </cell>
          <cell r="R763">
            <v>1762</v>
          </cell>
          <cell r="S763"/>
          <cell r="T763">
            <v>0</v>
          </cell>
          <cell r="U763" t="str">
            <v>42112</v>
          </cell>
          <cell r="V763">
            <v>-10</v>
          </cell>
          <cell r="W763" t="str">
            <v>42012</v>
          </cell>
          <cell r="X763">
            <v>1538</v>
          </cell>
        </row>
        <row r="764">
          <cell r="A764" t="str">
            <v>GBESI</v>
          </cell>
          <cell r="Q764" t="str">
            <v>429</v>
          </cell>
          <cell r="R764">
            <v>-114</v>
          </cell>
          <cell r="S764"/>
          <cell r="T764">
            <v>0</v>
          </cell>
          <cell r="U764" t="str">
            <v>42112</v>
          </cell>
          <cell r="V764">
            <v>-63</v>
          </cell>
          <cell r="W764" t="str">
            <v>42012</v>
          </cell>
          <cell r="X764">
            <v>1408</v>
          </cell>
        </row>
        <row r="765">
          <cell r="A765" t="str">
            <v>GBESI</v>
          </cell>
          <cell r="Q765" t="str">
            <v>429</v>
          </cell>
          <cell r="R765">
            <v>2190</v>
          </cell>
          <cell r="S765"/>
          <cell r="T765">
            <v>0</v>
          </cell>
          <cell r="U765" t="str">
            <v>42112</v>
          </cell>
          <cell r="V765">
            <v>-22</v>
          </cell>
          <cell r="W765" t="str">
            <v>42012</v>
          </cell>
          <cell r="X765">
            <v>2354</v>
          </cell>
        </row>
        <row r="766">
          <cell r="A766" t="str">
            <v>GBESI</v>
          </cell>
          <cell r="Q766" t="str">
            <v>429</v>
          </cell>
          <cell r="R766">
            <v>396</v>
          </cell>
          <cell r="S766"/>
          <cell r="T766">
            <v>0</v>
          </cell>
          <cell r="U766" t="str">
            <v>42112</v>
          </cell>
          <cell r="V766">
            <v>-13</v>
          </cell>
          <cell r="W766" t="str">
            <v>42012</v>
          </cell>
          <cell r="X766">
            <v>623</v>
          </cell>
        </row>
        <row r="767">
          <cell r="A767" t="str">
            <v>GBESI</v>
          </cell>
          <cell r="Q767" t="str">
            <v>429</v>
          </cell>
          <cell r="R767">
            <v>137</v>
          </cell>
          <cell r="S767"/>
          <cell r="T767">
            <v>0</v>
          </cell>
          <cell r="U767" t="str">
            <v>42112</v>
          </cell>
          <cell r="V767">
            <v>-10</v>
          </cell>
          <cell r="W767" t="str">
            <v>42012</v>
          </cell>
          <cell r="X767">
            <v>1234</v>
          </cell>
        </row>
        <row r="768">
          <cell r="A768" t="str">
            <v>GBESI</v>
          </cell>
          <cell r="Q768" t="str">
            <v>429</v>
          </cell>
          <cell r="R768">
            <v>127</v>
          </cell>
          <cell r="S768" t="str">
            <v>520422</v>
          </cell>
          <cell r="T768">
            <v>57</v>
          </cell>
          <cell r="U768" t="str">
            <v>42112</v>
          </cell>
          <cell r="V768">
            <v>-420</v>
          </cell>
          <cell r="W768" t="str">
            <v>42012</v>
          </cell>
          <cell r="X768">
            <v>6116</v>
          </cell>
        </row>
        <row r="769">
          <cell r="A769" t="str">
            <v>GBESI</v>
          </cell>
          <cell r="Q769" t="str">
            <v>429</v>
          </cell>
          <cell r="R769">
            <v>65</v>
          </cell>
          <cell r="S769"/>
          <cell r="T769">
            <v>0</v>
          </cell>
          <cell r="U769" t="str">
            <v>42112</v>
          </cell>
          <cell r="V769">
            <v>0</v>
          </cell>
          <cell r="W769" t="str">
            <v>42012</v>
          </cell>
          <cell r="X769">
            <v>2168</v>
          </cell>
        </row>
        <row r="770">
          <cell r="A770" t="str">
            <v>GBESI</v>
          </cell>
          <cell r="Q770" t="str">
            <v>429</v>
          </cell>
          <cell r="R770">
            <v>8554</v>
          </cell>
          <cell r="S770"/>
          <cell r="T770">
            <v>0</v>
          </cell>
          <cell r="U770" t="str">
            <v>42112</v>
          </cell>
          <cell r="V770">
            <v>0</v>
          </cell>
          <cell r="W770" t="str">
            <v>42012</v>
          </cell>
          <cell r="X770">
            <v>17077</v>
          </cell>
        </row>
        <row r="771">
          <cell r="A771" t="str">
            <v>GBESI</v>
          </cell>
          <cell r="Q771" t="str">
            <v>429</v>
          </cell>
          <cell r="R771">
            <v>90</v>
          </cell>
          <cell r="S771"/>
          <cell r="T771">
            <v>0</v>
          </cell>
          <cell r="U771" t="str">
            <v>42112</v>
          </cell>
          <cell r="V771">
            <v>-69</v>
          </cell>
          <cell r="W771" t="str">
            <v>42012</v>
          </cell>
          <cell r="X771">
            <v>3500</v>
          </cell>
        </row>
        <row r="772">
          <cell r="A772" t="str">
            <v>GBESI</v>
          </cell>
          <cell r="Q772" t="str">
            <v>429</v>
          </cell>
          <cell r="R772">
            <v>403</v>
          </cell>
          <cell r="S772"/>
          <cell r="T772">
            <v>0</v>
          </cell>
          <cell r="U772" t="str">
            <v>42112</v>
          </cell>
          <cell r="V772">
            <v>-461</v>
          </cell>
          <cell r="W772" t="str">
            <v>42012</v>
          </cell>
          <cell r="X772">
            <v>14200</v>
          </cell>
        </row>
        <row r="773">
          <cell r="A773" t="str">
            <v>GBESI</v>
          </cell>
          <cell r="Q773" t="str">
            <v>429</v>
          </cell>
          <cell r="R773">
            <v>308</v>
          </cell>
          <cell r="S773"/>
          <cell r="T773">
            <v>0</v>
          </cell>
          <cell r="U773" t="str">
            <v>42112</v>
          </cell>
          <cell r="V773">
            <v>-92</v>
          </cell>
          <cell r="W773" t="str">
            <v>42012</v>
          </cell>
          <cell r="X773">
            <v>10250</v>
          </cell>
        </row>
        <row r="774">
          <cell r="A774" t="str">
            <v>GBESI</v>
          </cell>
          <cell r="Q774" t="str">
            <v>429</v>
          </cell>
          <cell r="R774">
            <v>2498</v>
          </cell>
          <cell r="S774"/>
          <cell r="T774">
            <v>0</v>
          </cell>
          <cell r="U774" t="str">
            <v>42112</v>
          </cell>
          <cell r="V774">
            <v>-248</v>
          </cell>
          <cell r="W774" t="str">
            <v>42012</v>
          </cell>
          <cell r="X774">
            <v>20060</v>
          </cell>
        </row>
        <row r="775">
          <cell r="A775" t="str">
            <v>GBESI</v>
          </cell>
          <cell r="Q775" t="str">
            <v>429</v>
          </cell>
          <cell r="R775">
            <v>166</v>
          </cell>
          <cell r="S775"/>
          <cell r="T775">
            <v>0</v>
          </cell>
          <cell r="U775" t="str">
            <v>42112</v>
          </cell>
          <cell r="V775">
            <v>-374</v>
          </cell>
          <cell r="W775" t="str">
            <v>42012</v>
          </cell>
          <cell r="X775">
            <v>14986</v>
          </cell>
        </row>
        <row r="776">
          <cell r="A776" t="str">
            <v>GBESI</v>
          </cell>
          <cell r="Q776" t="str">
            <v>429</v>
          </cell>
          <cell r="R776">
            <v>237</v>
          </cell>
          <cell r="S776"/>
          <cell r="T776">
            <v>0</v>
          </cell>
          <cell r="U776" t="str">
            <v>42112</v>
          </cell>
          <cell r="V776">
            <v>-440</v>
          </cell>
          <cell r="W776" t="str">
            <v>42012</v>
          </cell>
          <cell r="X776">
            <v>7850</v>
          </cell>
        </row>
        <row r="777">
          <cell r="A777" t="str">
            <v>GBESI</v>
          </cell>
          <cell r="Q777" t="str">
            <v>429</v>
          </cell>
          <cell r="R777">
            <v>-257</v>
          </cell>
          <cell r="S777"/>
          <cell r="T777">
            <v>0</v>
          </cell>
          <cell r="U777" t="str">
            <v>42112</v>
          </cell>
          <cell r="V777">
            <v>0</v>
          </cell>
          <cell r="W777" t="str">
            <v>42012</v>
          </cell>
          <cell r="X777">
            <v>3050</v>
          </cell>
        </row>
        <row r="778">
          <cell r="A778" t="str">
            <v>GBESI</v>
          </cell>
          <cell r="Q778" t="str">
            <v>429</v>
          </cell>
          <cell r="R778">
            <v>89</v>
          </cell>
          <cell r="S778"/>
          <cell r="T778">
            <v>0</v>
          </cell>
          <cell r="U778" t="str">
            <v>42112</v>
          </cell>
          <cell r="V778">
            <v>0</v>
          </cell>
          <cell r="W778" t="str">
            <v>42012</v>
          </cell>
          <cell r="X778">
            <v>6330</v>
          </cell>
        </row>
        <row r="779">
          <cell r="A779" t="str">
            <v>GBESI</v>
          </cell>
          <cell r="Q779" t="str">
            <v>429</v>
          </cell>
          <cell r="R779">
            <v>-2</v>
          </cell>
          <cell r="S779" t="str">
            <v>520422</v>
          </cell>
          <cell r="T779">
            <v>0</v>
          </cell>
          <cell r="U779" t="str">
            <v>42112</v>
          </cell>
          <cell r="V779">
            <v>0</v>
          </cell>
          <cell r="W779" t="str">
            <v>42012</v>
          </cell>
          <cell r="X779">
            <v>246</v>
          </cell>
        </row>
        <row r="780">
          <cell r="A780" t="str">
            <v>GBESI</v>
          </cell>
          <cell r="Q780" t="str">
            <v>429</v>
          </cell>
          <cell r="R780">
            <v>258</v>
          </cell>
          <cell r="S780"/>
          <cell r="T780">
            <v>0</v>
          </cell>
          <cell r="U780" t="str">
            <v>42112</v>
          </cell>
          <cell r="V780">
            <v>0</v>
          </cell>
          <cell r="W780" t="str">
            <v>42012</v>
          </cell>
          <cell r="X780">
            <v>872</v>
          </cell>
        </row>
        <row r="781">
          <cell r="A781" t="str">
            <v>GBESI</v>
          </cell>
          <cell r="Q781" t="str">
            <v>429</v>
          </cell>
          <cell r="R781">
            <v>298</v>
          </cell>
          <cell r="S781"/>
          <cell r="T781">
            <v>0</v>
          </cell>
          <cell r="U781" t="str">
            <v>42112</v>
          </cell>
          <cell r="V781">
            <v>0</v>
          </cell>
          <cell r="W781" t="str">
            <v>42012</v>
          </cell>
          <cell r="X781">
            <v>2395</v>
          </cell>
        </row>
        <row r="782">
          <cell r="A782" t="str">
            <v>GBESI</v>
          </cell>
          <cell r="Q782" t="str">
            <v>429</v>
          </cell>
          <cell r="R782">
            <v>91</v>
          </cell>
          <cell r="S782"/>
          <cell r="T782">
            <v>0</v>
          </cell>
          <cell r="U782" t="str">
            <v>42112</v>
          </cell>
          <cell r="V782">
            <v>-69</v>
          </cell>
          <cell r="W782" t="str">
            <v>42012</v>
          </cell>
          <cell r="X782">
            <v>2800</v>
          </cell>
        </row>
        <row r="783">
          <cell r="A783" t="str">
            <v>GBESI</v>
          </cell>
          <cell r="Q783" t="str">
            <v>429</v>
          </cell>
          <cell r="R783">
            <v>51</v>
          </cell>
          <cell r="S783"/>
          <cell r="T783">
            <v>0</v>
          </cell>
          <cell r="U783" t="str">
            <v>42112</v>
          </cell>
          <cell r="V783">
            <v>-491</v>
          </cell>
          <cell r="W783" t="str">
            <v>42012</v>
          </cell>
          <cell r="X783">
            <v>1500</v>
          </cell>
        </row>
        <row r="784">
          <cell r="A784" t="str">
            <v>GBESI</v>
          </cell>
          <cell r="Q784" t="str">
            <v>429</v>
          </cell>
          <cell r="R784">
            <v>-23</v>
          </cell>
          <cell r="S784"/>
          <cell r="T784">
            <v>0</v>
          </cell>
          <cell r="U784" t="str">
            <v>42112</v>
          </cell>
          <cell r="V784">
            <v>0</v>
          </cell>
          <cell r="W784" t="str">
            <v>42012</v>
          </cell>
          <cell r="X784">
            <v>1111</v>
          </cell>
        </row>
        <row r="785">
          <cell r="A785" t="str">
            <v>GBESI</v>
          </cell>
          <cell r="Q785" t="str">
            <v>429</v>
          </cell>
          <cell r="R785">
            <v>310</v>
          </cell>
          <cell r="S785"/>
          <cell r="T785">
            <v>0</v>
          </cell>
          <cell r="U785" t="str">
            <v>42112</v>
          </cell>
          <cell r="V785">
            <v>-815</v>
          </cell>
          <cell r="W785" t="str">
            <v>42012</v>
          </cell>
          <cell r="X785">
            <v>28447</v>
          </cell>
        </row>
        <row r="786">
          <cell r="A786" t="str">
            <v>GBESI</v>
          </cell>
          <cell r="Q786" t="str">
            <v>429</v>
          </cell>
          <cell r="R786">
            <v>2222</v>
          </cell>
          <cell r="S786"/>
          <cell r="T786">
            <v>0</v>
          </cell>
          <cell r="U786" t="str">
            <v>42112</v>
          </cell>
          <cell r="V786">
            <v>0</v>
          </cell>
          <cell r="W786" t="str">
            <v>42012</v>
          </cell>
          <cell r="X786">
            <v>8082</v>
          </cell>
        </row>
        <row r="787">
          <cell r="A787" t="str">
            <v>GBESI</v>
          </cell>
          <cell r="Q787" t="str">
            <v>429</v>
          </cell>
          <cell r="R787">
            <v>225</v>
          </cell>
          <cell r="S787"/>
          <cell r="T787">
            <v>0</v>
          </cell>
          <cell r="U787" t="str">
            <v>42112</v>
          </cell>
          <cell r="V787">
            <v>0</v>
          </cell>
          <cell r="W787" t="str">
            <v>42012</v>
          </cell>
          <cell r="X787">
            <v>5108</v>
          </cell>
        </row>
        <row r="788">
          <cell r="A788" t="str">
            <v>GBESI</v>
          </cell>
          <cell r="Q788" t="str">
            <v>429</v>
          </cell>
          <cell r="R788">
            <v>63</v>
          </cell>
          <cell r="S788"/>
          <cell r="T788">
            <v>0</v>
          </cell>
          <cell r="U788" t="str">
            <v>42112</v>
          </cell>
          <cell r="V788">
            <v>0</v>
          </cell>
          <cell r="W788" t="str">
            <v>42012</v>
          </cell>
          <cell r="X788">
            <v>1481</v>
          </cell>
        </row>
        <row r="789">
          <cell r="A789" t="str">
            <v>GBESI</v>
          </cell>
          <cell r="Q789" t="str">
            <v>429</v>
          </cell>
          <cell r="R789">
            <v>-192</v>
          </cell>
          <cell r="S789"/>
          <cell r="T789">
            <v>0</v>
          </cell>
          <cell r="U789" t="str">
            <v>42112</v>
          </cell>
          <cell r="V789">
            <v>0</v>
          </cell>
          <cell r="W789" t="str">
            <v>42012</v>
          </cell>
          <cell r="X789">
            <v>203</v>
          </cell>
        </row>
        <row r="790">
          <cell r="A790" t="str">
            <v>GBESI</v>
          </cell>
          <cell r="Q790" t="str">
            <v>429</v>
          </cell>
          <cell r="R790">
            <v>43</v>
          </cell>
          <cell r="S790"/>
          <cell r="T790">
            <v>0</v>
          </cell>
          <cell r="U790" t="str">
            <v>42112</v>
          </cell>
          <cell r="V790">
            <v>-65</v>
          </cell>
          <cell r="W790" t="str">
            <v>42012</v>
          </cell>
          <cell r="X790">
            <v>2500</v>
          </cell>
        </row>
        <row r="791">
          <cell r="A791" t="str">
            <v>GBESI</v>
          </cell>
          <cell r="Q791" t="str">
            <v>429</v>
          </cell>
          <cell r="R791">
            <v>48</v>
          </cell>
          <cell r="S791"/>
          <cell r="T791">
            <v>0</v>
          </cell>
          <cell r="U791" t="str">
            <v>42112</v>
          </cell>
          <cell r="V791">
            <v>-10</v>
          </cell>
          <cell r="W791" t="str">
            <v>42012</v>
          </cell>
          <cell r="X791">
            <v>2541</v>
          </cell>
        </row>
        <row r="792">
          <cell r="A792" t="str">
            <v>GBESI</v>
          </cell>
          <cell r="Q792" t="str">
            <v>429</v>
          </cell>
          <cell r="R792">
            <v>71</v>
          </cell>
          <cell r="S792"/>
          <cell r="T792">
            <v>0</v>
          </cell>
          <cell r="U792" t="str">
            <v>42112</v>
          </cell>
          <cell r="V792">
            <v>0</v>
          </cell>
          <cell r="W792" t="str">
            <v>42012</v>
          </cell>
          <cell r="X792">
            <v>1479</v>
          </cell>
        </row>
        <row r="793">
          <cell r="A793" t="str">
            <v>GBESI</v>
          </cell>
          <cell r="Q793" t="str">
            <v>429</v>
          </cell>
          <cell r="R793">
            <v>247</v>
          </cell>
          <cell r="S793"/>
          <cell r="T793">
            <v>0</v>
          </cell>
          <cell r="U793" t="str">
            <v>42112</v>
          </cell>
          <cell r="V793">
            <v>-100</v>
          </cell>
          <cell r="W793" t="str">
            <v>42012</v>
          </cell>
          <cell r="X793">
            <v>1330</v>
          </cell>
        </row>
        <row r="794">
          <cell r="A794" t="str">
            <v>GBESI</v>
          </cell>
          <cell r="Q794" t="str">
            <v>429</v>
          </cell>
          <cell r="R794">
            <v>405</v>
          </cell>
          <cell r="S794"/>
          <cell r="T794">
            <v>0</v>
          </cell>
          <cell r="U794" t="str">
            <v>42112</v>
          </cell>
          <cell r="V794">
            <v>0</v>
          </cell>
          <cell r="W794" t="str">
            <v>42012</v>
          </cell>
          <cell r="X794">
            <v>1493</v>
          </cell>
        </row>
        <row r="795">
          <cell r="A795" t="str">
            <v>GBESI</v>
          </cell>
          <cell r="Q795" t="str">
            <v>429</v>
          </cell>
          <cell r="R795">
            <v>158</v>
          </cell>
          <cell r="S795"/>
          <cell r="T795">
            <v>0</v>
          </cell>
          <cell r="U795" t="str">
            <v>42112</v>
          </cell>
          <cell r="V795">
            <v>-33</v>
          </cell>
          <cell r="W795" t="str">
            <v>42012</v>
          </cell>
          <cell r="X795">
            <v>2291</v>
          </cell>
        </row>
        <row r="796">
          <cell r="A796" t="str">
            <v>GBESI</v>
          </cell>
          <cell r="Q796" t="str">
            <v>429</v>
          </cell>
          <cell r="R796">
            <v>63</v>
          </cell>
          <cell r="S796"/>
          <cell r="T796">
            <v>0</v>
          </cell>
          <cell r="U796" t="str">
            <v>42112</v>
          </cell>
          <cell r="V796">
            <v>0</v>
          </cell>
          <cell r="W796" t="str">
            <v>42012</v>
          </cell>
          <cell r="X796">
            <v>1759</v>
          </cell>
        </row>
        <row r="797">
          <cell r="A797" t="str">
            <v>GBESI</v>
          </cell>
          <cell r="Q797" t="str">
            <v>429</v>
          </cell>
          <cell r="R797">
            <v>-1108</v>
          </cell>
          <cell r="S797"/>
          <cell r="T797">
            <v>0</v>
          </cell>
          <cell r="U797" t="str">
            <v>42112</v>
          </cell>
          <cell r="V797">
            <v>0</v>
          </cell>
          <cell r="W797" t="str">
            <v>42012</v>
          </cell>
          <cell r="X797">
            <v>2745</v>
          </cell>
        </row>
        <row r="798">
          <cell r="A798" t="str">
            <v>GBESI</v>
          </cell>
          <cell r="Q798" t="str">
            <v>429</v>
          </cell>
          <cell r="R798">
            <v>-537</v>
          </cell>
          <cell r="S798"/>
          <cell r="T798">
            <v>0</v>
          </cell>
          <cell r="U798" t="str">
            <v>42112</v>
          </cell>
          <cell r="V798">
            <v>0</v>
          </cell>
          <cell r="W798" t="str">
            <v>42012</v>
          </cell>
          <cell r="X798">
            <v>969</v>
          </cell>
        </row>
        <row r="799">
          <cell r="A799" t="str">
            <v>GBESI</v>
          </cell>
          <cell r="Q799" t="str">
            <v>429</v>
          </cell>
          <cell r="R799">
            <v>-531</v>
          </cell>
          <cell r="S799"/>
          <cell r="T799">
            <v>0</v>
          </cell>
          <cell r="U799" t="str">
            <v>42112</v>
          </cell>
          <cell r="V799">
            <v>0</v>
          </cell>
          <cell r="W799" t="str">
            <v>42012</v>
          </cell>
          <cell r="X799">
            <v>964</v>
          </cell>
        </row>
        <row r="800">
          <cell r="A800" t="str">
            <v>GBESI</v>
          </cell>
          <cell r="Q800" t="str">
            <v>429</v>
          </cell>
          <cell r="R800">
            <v>238</v>
          </cell>
          <cell r="S800"/>
          <cell r="T800">
            <v>0</v>
          </cell>
          <cell r="U800" t="str">
            <v>42112</v>
          </cell>
          <cell r="V800">
            <v>0</v>
          </cell>
          <cell r="W800" t="str">
            <v>42012</v>
          </cell>
          <cell r="X800">
            <v>5018</v>
          </cell>
        </row>
        <row r="801">
          <cell r="A801" t="str">
            <v>GBESI</v>
          </cell>
          <cell r="Q801" t="str">
            <v>429</v>
          </cell>
          <cell r="R801">
            <v>425</v>
          </cell>
          <cell r="S801"/>
          <cell r="T801">
            <v>0</v>
          </cell>
          <cell r="U801" t="str">
            <v>42112</v>
          </cell>
          <cell r="V801">
            <v>-448</v>
          </cell>
          <cell r="W801" t="str">
            <v>42012</v>
          </cell>
          <cell r="X801">
            <v>4600</v>
          </cell>
        </row>
        <row r="802">
          <cell r="A802" t="str">
            <v>GBESI</v>
          </cell>
          <cell r="Q802" t="str">
            <v>429</v>
          </cell>
          <cell r="R802">
            <v>218</v>
          </cell>
          <cell r="S802"/>
          <cell r="T802">
            <v>0</v>
          </cell>
          <cell r="U802" t="str">
            <v>42112</v>
          </cell>
          <cell r="V802">
            <v>-207</v>
          </cell>
          <cell r="W802" t="str">
            <v>42012</v>
          </cell>
          <cell r="X802">
            <v>4650</v>
          </cell>
        </row>
        <row r="803">
          <cell r="A803" t="str">
            <v>GBESI</v>
          </cell>
          <cell r="Q803" t="str">
            <v>429</v>
          </cell>
          <cell r="R803">
            <v>-1905</v>
          </cell>
          <cell r="S803"/>
          <cell r="T803">
            <v>0</v>
          </cell>
          <cell r="U803" t="str">
            <v>42112</v>
          </cell>
          <cell r="V803">
            <v>-100</v>
          </cell>
          <cell r="W803" t="str">
            <v>42012</v>
          </cell>
          <cell r="X803">
            <v>4950</v>
          </cell>
        </row>
        <row r="804">
          <cell r="A804" t="str">
            <v>GBESI</v>
          </cell>
          <cell r="Q804" t="str">
            <v>429</v>
          </cell>
          <cell r="R804">
            <v>-121</v>
          </cell>
          <cell r="S804"/>
          <cell r="T804">
            <v>0</v>
          </cell>
          <cell r="U804" t="str">
            <v>42112</v>
          </cell>
          <cell r="V804">
            <v>0</v>
          </cell>
          <cell r="W804" t="str">
            <v>42012</v>
          </cell>
          <cell r="X804">
            <v>1750</v>
          </cell>
        </row>
        <row r="805">
          <cell r="A805" t="str">
            <v>GBESI</v>
          </cell>
          <cell r="Q805" t="str">
            <v>429</v>
          </cell>
          <cell r="R805">
            <v>57</v>
          </cell>
          <cell r="S805"/>
          <cell r="T805">
            <v>0</v>
          </cell>
          <cell r="U805" t="str">
            <v>42112</v>
          </cell>
          <cell r="V805">
            <v>-121</v>
          </cell>
          <cell r="W805" t="str">
            <v>42012</v>
          </cell>
          <cell r="X805">
            <v>1000</v>
          </cell>
        </row>
        <row r="806">
          <cell r="A806" t="str">
            <v>GBESI</v>
          </cell>
          <cell r="Q806" t="str">
            <v>429</v>
          </cell>
          <cell r="R806">
            <v>-248</v>
          </cell>
          <cell r="S806"/>
          <cell r="T806">
            <v>0</v>
          </cell>
          <cell r="U806" t="str">
            <v>42112</v>
          </cell>
          <cell r="V806">
            <v>0</v>
          </cell>
          <cell r="W806" t="str">
            <v>42012</v>
          </cell>
          <cell r="X806">
            <v>4188</v>
          </cell>
        </row>
        <row r="807">
          <cell r="A807" t="str">
            <v>GBESI</v>
          </cell>
          <cell r="Q807" t="str">
            <v>429</v>
          </cell>
          <cell r="R807">
            <v>0</v>
          </cell>
          <cell r="S807"/>
          <cell r="T807">
            <v>0</v>
          </cell>
          <cell r="U807" t="str">
            <v>42112</v>
          </cell>
          <cell r="V807">
            <v>0</v>
          </cell>
          <cell r="W807" t="str">
            <v>42012</v>
          </cell>
          <cell r="X807">
            <v>8838</v>
          </cell>
        </row>
        <row r="808">
          <cell r="A808" t="str">
            <v>GBESI</v>
          </cell>
          <cell r="Q808" t="str">
            <v>429</v>
          </cell>
          <cell r="R808">
            <v>-22</v>
          </cell>
          <cell r="S808"/>
          <cell r="T808">
            <v>0</v>
          </cell>
          <cell r="U808" t="str">
            <v>42112</v>
          </cell>
          <cell r="V808">
            <v>0</v>
          </cell>
          <cell r="W808" t="str">
            <v>42012</v>
          </cell>
          <cell r="X808">
            <v>5276</v>
          </cell>
        </row>
        <row r="809">
          <cell r="A809" t="str">
            <v>GBESI</v>
          </cell>
          <cell r="Q809" t="str">
            <v>429</v>
          </cell>
          <cell r="R809">
            <v>-124</v>
          </cell>
          <cell r="S809"/>
          <cell r="T809">
            <v>0</v>
          </cell>
          <cell r="U809" t="str">
            <v>42112</v>
          </cell>
          <cell r="V809">
            <v>0</v>
          </cell>
          <cell r="W809" t="str">
            <v>42012</v>
          </cell>
          <cell r="X809">
            <v>7546</v>
          </cell>
        </row>
        <row r="810">
          <cell r="A810" t="str">
            <v>GBESI</v>
          </cell>
          <cell r="Q810" t="str">
            <v>429</v>
          </cell>
          <cell r="R810">
            <v>-82</v>
          </cell>
          <cell r="S810"/>
          <cell r="T810">
            <v>0</v>
          </cell>
          <cell r="U810" t="str">
            <v>42112</v>
          </cell>
          <cell r="V810">
            <v>0</v>
          </cell>
          <cell r="W810" t="str">
            <v>42012</v>
          </cell>
          <cell r="X810">
            <v>1481</v>
          </cell>
        </row>
        <row r="811">
          <cell r="A811" t="str">
            <v>GBESI</v>
          </cell>
          <cell r="Q811" t="str">
            <v>429</v>
          </cell>
          <cell r="R811">
            <v>297</v>
          </cell>
          <cell r="S811"/>
          <cell r="T811">
            <v>0</v>
          </cell>
          <cell r="U811" t="str">
            <v>42112</v>
          </cell>
          <cell r="V811">
            <v>0</v>
          </cell>
          <cell r="W811" t="str">
            <v>42012</v>
          </cell>
          <cell r="X811">
            <v>3510</v>
          </cell>
        </row>
        <row r="812">
          <cell r="A812" t="str">
            <v>GBESI</v>
          </cell>
          <cell r="Q812" t="str">
            <v>429</v>
          </cell>
          <cell r="R812">
            <v>-94</v>
          </cell>
          <cell r="S812"/>
          <cell r="T812">
            <v>0</v>
          </cell>
          <cell r="U812" t="str">
            <v>42112</v>
          </cell>
          <cell r="V812">
            <v>0</v>
          </cell>
          <cell r="W812" t="str">
            <v>42012</v>
          </cell>
          <cell r="X812">
            <v>740</v>
          </cell>
        </row>
        <row r="813">
          <cell r="A813" t="str">
            <v>GBESI</v>
          </cell>
          <cell r="Q813" t="str">
            <v>429</v>
          </cell>
          <cell r="R813">
            <v>30</v>
          </cell>
          <cell r="S813"/>
          <cell r="T813">
            <v>0</v>
          </cell>
          <cell r="U813" t="str">
            <v>42112</v>
          </cell>
          <cell r="V813">
            <v>-90</v>
          </cell>
          <cell r="W813" t="str">
            <v>42012</v>
          </cell>
          <cell r="X813">
            <v>346</v>
          </cell>
        </row>
        <row r="814">
          <cell r="A814" t="str">
            <v>GBESI</v>
          </cell>
          <cell r="Q814" t="str">
            <v>429</v>
          </cell>
          <cell r="R814">
            <v>1181</v>
          </cell>
          <cell r="S814"/>
          <cell r="T814">
            <v>0</v>
          </cell>
          <cell r="U814" t="str">
            <v>42112</v>
          </cell>
          <cell r="V814">
            <v>0</v>
          </cell>
          <cell r="W814" t="str">
            <v>42012</v>
          </cell>
          <cell r="X814">
            <v>2708</v>
          </cell>
        </row>
        <row r="815">
          <cell r="A815" t="str">
            <v>GBESI</v>
          </cell>
          <cell r="Q815" t="str">
            <v>429</v>
          </cell>
          <cell r="R815">
            <v>57</v>
          </cell>
          <cell r="S815"/>
          <cell r="T815">
            <v>0</v>
          </cell>
          <cell r="U815" t="str">
            <v>42112</v>
          </cell>
          <cell r="V815">
            <v>0</v>
          </cell>
          <cell r="W815" t="str">
            <v>42012</v>
          </cell>
          <cell r="X815">
            <v>615</v>
          </cell>
        </row>
        <row r="816">
          <cell r="A816" t="str">
            <v>GBESI</v>
          </cell>
          <cell r="Q816" t="str">
            <v>429</v>
          </cell>
          <cell r="R816">
            <v>83</v>
          </cell>
          <cell r="S816"/>
          <cell r="T816">
            <v>0</v>
          </cell>
          <cell r="U816" t="str">
            <v>42112</v>
          </cell>
          <cell r="V816">
            <v>-218</v>
          </cell>
          <cell r="W816" t="str">
            <v>42012</v>
          </cell>
          <cell r="X816">
            <v>1000</v>
          </cell>
        </row>
        <row r="817">
          <cell r="A817" t="str">
            <v>GBESI</v>
          </cell>
          <cell r="Q817" t="str">
            <v>429</v>
          </cell>
          <cell r="R817">
            <v>46</v>
          </cell>
          <cell r="S817"/>
          <cell r="T817">
            <v>0</v>
          </cell>
          <cell r="U817" t="str">
            <v>42112</v>
          </cell>
          <cell r="V817">
            <v>0</v>
          </cell>
          <cell r="W817" t="str">
            <v>42012</v>
          </cell>
          <cell r="X817">
            <v>984</v>
          </cell>
        </row>
        <row r="818">
          <cell r="A818" t="str">
            <v>ESPLC</v>
          </cell>
          <cell r="Q818">
            <v>0</v>
          </cell>
          <cell r="R818">
            <v>0</v>
          </cell>
          <cell r="S818" t="str">
            <v>52049</v>
          </cell>
          <cell r="T818">
            <v>249</v>
          </cell>
          <cell r="U818">
            <v>0</v>
          </cell>
          <cell r="V818">
            <v>0</v>
          </cell>
          <cell r="W818" t="str">
            <v>4208</v>
          </cell>
          <cell r="X818">
            <v>150000</v>
          </cell>
        </row>
        <row r="819">
          <cell r="A819" t="str">
            <v>ESPLC</v>
          </cell>
          <cell r="Q819">
            <v>0</v>
          </cell>
          <cell r="R819">
            <v>0</v>
          </cell>
          <cell r="S819" t="str">
            <v>52049</v>
          </cell>
          <cell r="T819">
            <v>216</v>
          </cell>
          <cell r="U819">
            <v>0</v>
          </cell>
          <cell r="V819">
            <v>0</v>
          </cell>
          <cell r="W819" t="str">
            <v>4208</v>
          </cell>
          <cell r="X819">
            <v>130000</v>
          </cell>
        </row>
        <row r="820">
          <cell r="A820" t="str">
            <v>ESPLC</v>
          </cell>
          <cell r="Q820">
            <v>0</v>
          </cell>
          <cell r="R820">
            <v>0</v>
          </cell>
          <cell r="S820" t="str">
            <v>52049</v>
          </cell>
          <cell r="T820">
            <v>115</v>
          </cell>
          <cell r="U820">
            <v>0</v>
          </cell>
          <cell r="V820">
            <v>0</v>
          </cell>
          <cell r="W820" t="str">
            <v>4208</v>
          </cell>
          <cell r="X820">
            <v>123000</v>
          </cell>
        </row>
        <row r="821">
          <cell r="A821" t="str">
            <v>ESPLC</v>
          </cell>
          <cell r="Q821">
            <v>0</v>
          </cell>
          <cell r="R821">
            <v>0</v>
          </cell>
          <cell r="S821" t="str">
            <v>52049</v>
          </cell>
          <cell r="T821">
            <v>111</v>
          </cell>
          <cell r="U821">
            <v>0</v>
          </cell>
          <cell r="V821">
            <v>0</v>
          </cell>
          <cell r="W821" t="str">
            <v>4208</v>
          </cell>
          <cell r="X821">
            <v>127000</v>
          </cell>
        </row>
        <row r="822">
          <cell r="A822" t="str">
            <v>ESPLC</v>
          </cell>
          <cell r="Q822">
            <v>0</v>
          </cell>
          <cell r="R822">
            <v>0</v>
          </cell>
          <cell r="S822" t="str">
            <v>52049</v>
          </cell>
          <cell r="T822">
            <v>79</v>
          </cell>
          <cell r="U822">
            <v>0</v>
          </cell>
          <cell r="V822">
            <v>0</v>
          </cell>
          <cell r="W822" t="str">
            <v>4208</v>
          </cell>
          <cell r="X822">
            <v>120000</v>
          </cell>
        </row>
        <row r="823">
          <cell r="A823" t="str">
            <v>ESPLC</v>
          </cell>
          <cell r="Q823">
            <v>0</v>
          </cell>
          <cell r="R823">
            <v>0</v>
          </cell>
          <cell r="S823" t="str">
            <v>52049</v>
          </cell>
          <cell r="T823">
            <v>1084</v>
          </cell>
          <cell r="U823">
            <v>0</v>
          </cell>
          <cell r="V823">
            <v>0</v>
          </cell>
          <cell r="W823" t="str">
            <v>4208</v>
          </cell>
          <cell r="X823">
            <v>26657</v>
          </cell>
        </row>
        <row r="824">
          <cell r="A824" t="str">
            <v>GBES_GMBH</v>
          </cell>
          <cell r="Q824">
            <v>0</v>
          </cell>
          <cell r="R824">
            <v>0</v>
          </cell>
          <cell r="S824" t="str">
            <v>520421</v>
          </cell>
          <cell r="T824">
            <v>111</v>
          </cell>
          <cell r="U824" t="str">
            <v>42111</v>
          </cell>
          <cell r="V824">
            <v>-23260</v>
          </cell>
          <cell r="W824" t="str">
            <v>42011</v>
          </cell>
          <cell r="X824">
            <v>25000</v>
          </cell>
        </row>
        <row r="825">
          <cell r="A825" t="str">
            <v>BAC</v>
          </cell>
          <cell r="Q825">
            <v>0</v>
          </cell>
          <cell r="R825">
            <v>0</v>
          </cell>
          <cell r="S825" t="str">
            <v>520421</v>
          </cell>
          <cell r="T825">
            <v>2</v>
          </cell>
          <cell r="U825" t="str">
            <v>-</v>
          </cell>
          <cell r="V825">
            <v>0</v>
          </cell>
          <cell r="W825" t="str">
            <v>42011</v>
          </cell>
          <cell r="X825">
            <v>5000</v>
          </cell>
        </row>
        <row r="826">
          <cell r="A826" t="str">
            <v>BAC</v>
          </cell>
          <cell r="Q826">
            <v>0</v>
          </cell>
          <cell r="R826">
            <v>0</v>
          </cell>
          <cell r="S826" t="str">
            <v>520421</v>
          </cell>
          <cell r="T826">
            <v>8</v>
          </cell>
          <cell r="U826" t="str">
            <v>-</v>
          </cell>
          <cell r="V826">
            <v>0</v>
          </cell>
          <cell r="W826" t="str">
            <v>42011</v>
          </cell>
          <cell r="X826">
            <v>30010</v>
          </cell>
        </row>
        <row r="827">
          <cell r="A827" t="str">
            <v>BESESP</v>
          </cell>
          <cell r="Q827">
            <v>0</v>
          </cell>
          <cell r="R827">
            <v>0</v>
          </cell>
          <cell r="S827" t="str">
            <v>520421</v>
          </cell>
          <cell r="T827">
            <v>2056</v>
          </cell>
          <cell r="U827">
            <v>0</v>
          </cell>
          <cell r="V827">
            <v>0</v>
          </cell>
          <cell r="W827" t="str">
            <v>42011</v>
          </cell>
          <cell r="X827">
            <v>150000</v>
          </cell>
        </row>
        <row r="828">
          <cell r="A828" t="str">
            <v>BESESP</v>
          </cell>
          <cell r="Q828">
            <v>0</v>
          </cell>
          <cell r="R828">
            <v>0</v>
          </cell>
          <cell r="S828" t="str">
            <v>520421</v>
          </cell>
          <cell r="T828">
            <v>2769</v>
          </cell>
          <cell r="U828">
            <v>0</v>
          </cell>
          <cell r="V828">
            <v>0</v>
          </cell>
          <cell r="W828" t="str">
            <v>42011</v>
          </cell>
          <cell r="X828">
            <v>80000</v>
          </cell>
        </row>
        <row r="829">
          <cell r="A829" t="str">
            <v>BESESP</v>
          </cell>
          <cell r="Q829" t="str">
            <v>429</v>
          </cell>
          <cell r="R829">
            <v>7003</v>
          </cell>
          <cell r="S829" t="str">
            <v>520421</v>
          </cell>
          <cell r="T829">
            <v>989</v>
          </cell>
          <cell r="U829">
            <v>0</v>
          </cell>
          <cell r="V829">
            <v>0</v>
          </cell>
          <cell r="W829" t="str">
            <v>42011</v>
          </cell>
          <cell r="X829">
            <v>75000</v>
          </cell>
        </row>
        <row r="830">
          <cell r="A830" t="str">
            <v>BESESP</v>
          </cell>
          <cell r="Q830" t="str">
            <v>429</v>
          </cell>
          <cell r="R830"/>
          <cell r="S830" t="str">
            <v>520421</v>
          </cell>
          <cell r="T830"/>
          <cell r="U830" t="str">
            <v>42111</v>
          </cell>
          <cell r="V830">
            <v>0</v>
          </cell>
          <cell r="W830" t="str">
            <v>42011</v>
          </cell>
          <cell r="X830">
            <v>0</v>
          </cell>
        </row>
        <row r="831">
          <cell r="A831" t="str">
            <v>SPE-SME1</v>
          </cell>
          <cell r="Q831">
            <v>0</v>
          </cell>
          <cell r="R831">
            <v>0</v>
          </cell>
          <cell r="S831" t="str">
            <v>520421</v>
          </cell>
          <cell r="T831">
            <v>24</v>
          </cell>
          <cell r="U831">
            <v>0</v>
          </cell>
          <cell r="V831">
            <v>0</v>
          </cell>
          <cell r="W831" t="str">
            <v>42011</v>
          </cell>
          <cell r="X831">
            <v>55189</v>
          </cell>
        </row>
        <row r="832">
          <cell r="A832" t="str">
            <v>SPE-SME1</v>
          </cell>
          <cell r="Q832">
            <v>0</v>
          </cell>
          <cell r="R832">
            <v>0</v>
          </cell>
          <cell r="S832" t="str">
            <v>520421</v>
          </cell>
          <cell r="T832">
            <v>10</v>
          </cell>
          <cell r="U832">
            <v>0</v>
          </cell>
          <cell r="V832">
            <v>0</v>
          </cell>
          <cell r="W832" t="str">
            <v>42011</v>
          </cell>
          <cell r="X832">
            <v>32506</v>
          </cell>
        </row>
        <row r="833">
          <cell r="A833" t="str">
            <v>SPE-SME1</v>
          </cell>
          <cell r="Q833">
            <v>0</v>
          </cell>
          <cell r="R833">
            <v>0</v>
          </cell>
          <cell r="S833" t="str">
            <v>520421</v>
          </cell>
          <cell r="T833">
            <v>75</v>
          </cell>
          <cell r="U833">
            <v>0</v>
          </cell>
          <cell r="V833">
            <v>0</v>
          </cell>
          <cell r="W833" t="str">
            <v>42011</v>
          </cell>
          <cell r="X833">
            <v>27031</v>
          </cell>
        </row>
        <row r="834">
          <cell r="A834" t="str">
            <v>SPE-SME1</v>
          </cell>
          <cell r="Q834">
            <v>0</v>
          </cell>
          <cell r="R834">
            <v>0</v>
          </cell>
          <cell r="S834" t="str">
            <v>520421</v>
          </cell>
          <cell r="T834">
            <v>0</v>
          </cell>
          <cell r="U834">
            <v>0</v>
          </cell>
          <cell r="V834">
            <v>0</v>
          </cell>
          <cell r="W834" t="str">
            <v>42011</v>
          </cell>
          <cell r="X834">
            <v>22241</v>
          </cell>
        </row>
        <row r="835">
          <cell r="A835" t="str">
            <v>SPE-SME1</v>
          </cell>
          <cell r="Q835">
            <v>0</v>
          </cell>
          <cell r="R835">
            <v>0</v>
          </cell>
          <cell r="S835" t="str">
            <v>520421</v>
          </cell>
          <cell r="T835">
            <v>0</v>
          </cell>
          <cell r="U835">
            <v>0</v>
          </cell>
          <cell r="V835">
            <v>0</v>
          </cell>
          <cell r="W835" t="str">
            <v>42011</v>
          </cell>
          <cell r="X835">
            <v>4313</v>
          </cell>
        </row>
        <row r="836">
          <cell r="A836" t="str">
            <v>SPE-LM6</v>
          </cell>
          <cell r="Q836">
            <v>0</v>
          </cell>
          <cell r="R836">
            <v>0</v>
          </cell>
          <cell r="S836" t="str">
            <v>520421</v>
          </cell>
          <cell r="T836">
            <v>96</v>
          </cell>
          <cell r="U836">
            <v>0</v>
          </cell>
          <cell r="V836">
            <v>0</v>
          </cell>
          <cell r="W836" t="str">
            <v>42011</v>
          </cell>
          <cell r="X836">
            <v>545116</v>
          </cell>
        </row>
        <row r="837">
          <cell r="A837" t="str">
            <v>SPE-LM6</v>
          </cell>
          <cell r="Q837">
            <v>0</v>
          </cell>
          <cell r="R837">
            <v>0</v>
          </cell>
          <cell r="S837" t="str">
            <v>520421</v>
          </cell>
          <cell r="T837">
            <v>14</v>
          </cell>
          <cell r="U837">
            <v>0</v>
          </cell>
          <cell r="V837">
            <v>0</v>
          </cell>
          <cell r="W837" t="str">
            <v>42011</v>
          </cell>
          <cell r="X837">
            <v>65450</v>
          </cell>
        </row>
        <row r="838">
          <cell r="A838" t="str">
            <v>SPE-LM6</v>
          </cell>
          <cell r="Q838">
            <v>0</v>
          </cell>
          <cell r="R838">
            <v>0</v>
          </cell>
          <cell r="S838" t="str">
            <v>520421</v>
          </cell>
          <cell r="T838">
            <v>12</v>
          </cell>
          <cell r="U838">
            <v>0</v>
          </cell>
          <cell r="V838">
            <v>0</v>
          </cell>
          <cell r="W838" t="str">
            <v>42011</v>
          </cell>
          <cell r="X838">
            <v>41800</v>
          </cell>
        </row>
        <row r="839">
          <cell r="A839" t="str">
            <v>SPE-LM6</v>
          </cell>
          <cell r="Q839">
            <v>0</v>
          </cell>
          <cell r="R839">
            <v>0</v>
          </cell>
          <cell r="S839" t="str">
            <v>520421</v>
          </cell>
          <cell r="T839">
            <v>8</v>
          </cell>
          <cell r="U839">
            <v>0</v>
          </cell>
          <cell r="V839">
            <v>0</v>
          </cell>
          <cell r="W839" t="str">
            <v>42011</v>
          </cell>
          <cell r="X839">
            <v>17600</v>
          </cell>
        </row>
        <row r="840">
          <cell r="A840" t="str">
            <v>SPE-LM6</v>
          </cell>
          <cell r="Q840">
            <v>0</v>
          </cell>
          <cell r="R840">
            <v>0</v>
          </cell>
          <cell r="S840" t="str">
            <v>520421</v>
          </cell>
          <cell r="T840">
            <v>39</v>
          </cell>
          <cell r="U840">
            <v>0</v>
          </cell>
          <cell r="V840">
            <v>0</v>
          </cell>
          <cell r="W840" t="str">
            <v>42011</v>
          </cell>
          <cell r="X840">
            <v>31900</v>
          </cell>
        </row>
        <row r="841">
          <cell r="A841" t="str">
            <v>SPE-LM6</v>
          </cell>
          <cell r="Q841">
            <v>0</v>
          </cell>
          <cell r="R841">
            <v>0</v>
          </cell>
          <cell r="S841" t="str">
            <v>520421</v>
          </cell>
          <cell r="T841">
            <v>0</v>
          </cell>
          <cell r="U841">
            <v>0</v>
          </cell>
          <cell r="V841">
            <v>0</v>
          </cell>
          <cell r="W841" t="str">
            <v>42011</v>
          </cell>
          <cell r="X841">
            <v>6139</v>
          </cell>
        </row>
        <row r="842">
          <cell r="A842" t="str">
            <v>SPE-LM7</v>
          </cell>
          <cell r="Q842">
            <v>0</v>
          </cell>
          <cell r="R842">
            <v>0</v>
          </cell>
          <cell r="S842" t="str">
            <v>520421</v>
          </cell>
          <cell r="T842">
            <v>916</v>
          </cell>
          <cell r="U842">
            <v>0</v>
          </cell>
          <cell r="V842">
            <v>0</v>
          </cell>
          <cell r="W842" t="str">
            <v>42011</v>
          </cell>
          <cell r="X842">
            <v>1256033</v>
          </cell>
        </row>
        <row r="843">
          <cell r="A843" t="str">
            <v>SPE-LM7</v>
          </cell>
          <cell r="Q843">
            <v>0</v>
          </cell>
          <cell r="R843">
            <v>0</v>
          </cell>
          <cell r="S843" t="str">
            <v>520421</v>
          </cell>
          <cell r="T843">
            <v>244</v>
          </cell>
          <cell r="U843">
            <v>0</v>
          </cell>
          <cell r="V843">
            <v>0</v>
          </cell>
          <cell r="W843" t="str">
            <v>42011</v>
          </cell>
          <cell r="X843">
            <v>294500</v>
          </cell>
        </row>
        <row r="844">
          <cell r="A844" t="str">
            <v>SPE-LM7</v>
          </cell>
          <cell r="Q844">
            <v>0</v>
          </cell>
          <cell r="R844">
            <v>0</v>
          </cell>
          <cell r="S844" t="str">
            <v>520421</v>
          </cell>
          <cell r="T844">
            <v>0</v>
          </cell>
          <cell r="U844">
            <v>0</v>
          </cell>
          <cell r="V844">
            <v>0</v>
          </cell>
          <cell r="W844" t="str">
            <v>42011</v>
          </cell>
          <cell r="X844">
            <v>180500</v>
          </cell>
        </row>
        <row r="845">
          <cell r="A845" t="str">
            <v>SPE-LM7</v>
          </cell>
          <cell r="Q845">
            <v>0</v>
          </cell>
          <cell r="R845">
            <v>0</v>
          </cell>
          <cell r="S845" t="str">
            <v>520421</v>
          </cell>
          <cell r="T845">
            <v>0</v>
          </cell>
          <cell r="U845">
            <v>0</v>
          </cell>
          <cell r="V845">
            <v>0</v>
          </cell>
          <cell r="W845" t="str">
            <v>42011</v>
          </cell>
          <cell r="X845">
            <v>53024</v>
          </cell>
        </row>
        <row r="846">
          <cell r="A846" t="str">
            <v>SPE-PF1</v>
          </cell>
          <cell r="Q846" t="str">
            <v>429</v>
          </cell>
          <cell r="R846">
            <v>0</v>
          </cell>
          <cell r="S846" t="str">
            <v>52049</v>
          </cell>
          <cell r="T846">
            <v>883</v>
          </cell>
          <cell r="U846" t="str">
            <v>4218</v>
          </cell>
          <cell r="V846">
            <v>0</v>
          </cell>
          <cell r="W846" t="str">
            <v>4208</v>
          </cell>
          <cell r="X846">
            <v>124890</v>
          </cell>
        </row>
        <row r="847">
          <cell r="A847" t="str">
            <v>BIBL</v>
          </cell>
          <cell r="Q847">
            <v>0</v>
          </cell>
          <cell r="R847">
            <v>0</v>
          </cell>
          <cell r="S847" t="str">
            <v>5206</v>
          </cell>
          <cell r="T847">
            <v>161</v>
          </cell>
          <cell r="U847">
            <v>0</v>
          </cell>
          <cell r="V847">
            <v>0</v>
          </cell>
          <cell r="W847" t="str">
            <v>4801</v>
          </cell>
          <cell r="X847">
            <v>20000</v>
          </cell>
        </row>
        <row r="848">
          <cell r="A848" t="str">
            <v>BES_VIDA</v>
          </cell>
          <cell r="Q848">
            <v>0</v>
          </cell>
          <cell r="R848">
            <v>0</v>
          </cell>
          <cell r="S848" t="str">
            <v>5206</v>
          </cell>
          <cell r="T848">
            <v>33</v>
          </cell>
          <cell r="U848">
            <v>0</v>
          </cell>
          <cell r="V848">
            <v>0</v>
          </cell>
          <cell r="W848" t="str">
            <v>48000</v>
          </cell>
          <cell r="X848">
            <v>26950</v>
          </cell>
        </row>
        <row r="849">
          <cell r="A849" t="str">
            <v>BES_VIDA</v>
          </cell>
          <cell r="Q849">
            <v>0</v>
          </cell>
          <cell r="R849">
            <v>0</v>
          </cell>
          <cell r="S849" t="str">
            <v>5206</v>
          </cell>
          <cell r="T849">
            <v>51</v>
          </cell>
          <cell r="U849">
            <v>0</v>
          </cell>
          <cell r="V849">
            <v>0</v>
          </cell>
          <cell r="W849" t="str">
            <v>48000</v>
          </cell>
          <cell r="X849">
            <v>23008</v>
          </cell>
        </row>
        <row r="850">
          <cell r="A850" t="str">
            <v>BESCAY</v>
          </cell>
          <cell r="Q850" t="str">
            <v>570</v>
          </cell>
          <cell r="R850">
            <v>0</v>
          </cell>
          <cell r="S850" t="str">
            <v>570</v>
          </cell>
          <cell r="T850">
            <v>0</v>
          </cell>
          <cell r="U850" t="str">
            <v>570</v>
          </cell>
          <cell r="V850">
            <v>-406806</v>
          </cell>
          <cell r="W850" t="str">
            <v>570</v>
          </cell>
          <cell r="X850">
            <v>598240</v>
          </cell>
        </row>
        <row r="851">
          <cell r="A851" t="str">
            <v>GBESI</v>
          </cell>
          <cell r="Q851" t="str">
            <v>570</v>
          </cell>
          <cell r="R851">
            <v>0</v>
          </cell>
          <cell r="S851" t="str">
            <v>570</v>
          </cell>
          <cell r="T851">
            <v>0</v>
          </cell>
          <cell r="U851" t="str">
            <v>570</v>
          </cell>
          <cell r="V851">
            <v>0</v>
          </cell>
          <cell r="W851" t="str">
            <v>570</v>
          </cell>
          <cell r="X851">
            <v>3731</v>
          </cell>
        </row>
        <row r="852">
          <cell r="A852" t="str">
            <v>ESBANK</v>
          </cell>
          <cell r="Q852" t="str">
            <v>571</v>
          </cell>
          <cell r="R852">
            <v>0</v>
          </cell>
          <cell r="S852" t="str">
            <v>571</v>
          </cell>
          <cell r="T852">
            <v>0</v>
          </cell>
          <cell r="U852" t="str">
            <v>571</v>
          </cell>
          <cell r="V852">
            <v>0</v>
          </cell>
          <cell r="W852" t="str">
            <v>571</v>
          </cell>
          <cell r="X852">
            <v>18512</v>
          </cell>
        </row>
        <row r="853">
          <cell r="A853" t="str">
            <v>ESCONC</v>
          </cell>
          <cell r="Q853" t="str">
            <v>571</v>
          </cell>
          <cell r="R853">
            <v>0</v>
          </cell>
          <cell r="S853" t="str">
            <v>571</v>
          </cell>
          <cell r="T853">
            <v>0</v>
          </cell>
          <cell r="U853" t="str">
            <v>571</v>
          </cell>
          <cell r="V853">
            <v>0</v>
          </cell>
          <cell r="W853" t="str">
            <v>571</v>
          </cell>
          <cell r="X853">
            <v>80097</v>
          </cell>
        </row>
        <row r="854">
          <cell r="A854" t="str">
            <v>BESI</v>
          </cell>
          <cell r="Q854">
            <v>0</v>
          </cell>
          <cell r="R854">
            <v>0</v>
          </cell>
          <cell r="S854">
            <v>0</v>
          </cell>
          <cell r="T854">
            <v>0</v>
          </cell>
          <cell r="U854">
            <v>0</v>
          </cell>
          <cell r="V854">
            <v>0</v>
          </cell>
          <cell r="W854">
            <v>0</v>
          </cell>
          <cell r="X854">
            <v>0</v>
          </cell>
        </row>
        <row r="855">
          <cell r="A855" t="str">
            <v>BESI</v>
          </cell>
          <cell r="Q855">
            <v>0</v>
          </cell>
          <cell r="R855">
            <v>0</v>
          </cell>
          <cell r="S855">
            <v>0</v>
          </cell>
          <cell r="T855">
            <v>0</v>
          </cell>
          <cell r="U855">
            <v>0</v>
          </cell>
          <cell r="V855">
            <v>0</v>
          </cell>
          <cell r="W855">
            <v>0</v>
          </cell>
          <cell r="X855">
            <v>0</v>
          </cell>
        </row>
        <row r="856">
          <cell r="A856" t="str">
            <v>BESI</v>
          </cell>
          <cell r="Q856">
            <v>0</v>
          </cell>
          <cell r="R856">
            <v>0</v>
          </cell>
          <cell r="S856">
            <v>0</v>
          </cell>
          <cell r="T856">
            <v>0</v>
          </cell>
          <cell r="U856">
            <v>0</v>
          </cell>
          <cell r="V856">
            <v>0</v>
          </cell>
          <cell r="W856">
            <v>0</v>
          </cell>
          <cell r="X856">
            <v>0</v>
          </cell>
        </row>
        <row r="857">
          <cell r="A857" t="str">
            <v>BESI</v>
          </cell>
          <cell r="Q857">
            <v>0</v>
          </cell>
          <cell r="R857">
            <v>0</v>
          </cell>
          <cell r="S857">
            <v>0</v>
          </cell>
          <cell r="T857">
            <v>0</v>
          </cell>
          <cell r="U857">
            <v>0</v>
          </cell>
          <cell r="V857">
            <v>0</v>
          </cell>
          <cell r="W857">
            <v>0</v>
          </cell>
          <cell r="X857">
            <v>0</v>
          </cell>
        </row>
        <row r="858">
          <cell r="A858" t="str">
            <v>BESI</v>
          </cell>
          <cell r="Q858">
            <v>0</v>
          </cell>
          <cell r="R858">
            <v>0</v>
          </cell>
          <cell r="S858">
            <v>0</v>
          </cell>
          <cell r="T858">
            <v>0</v>
          </cell>
          <cell r="U858">
            <v>0</v>
          </cell>
          <cell r="V858">
            <v>0</v>
          </cell>
          <cell r="W858">
            <v>0</v>
          </cell>
          <cell r="X858">
            <v>0</v>
          </cell>
        </row>
        <row r="859">
          <cell r="A859" t="str">
            <v>BESI</v>
          </cell>
          <cell r="Q859">
            <v>0</v>
          </cell>
          <cell r="R859">
            <v>0</v>
          </cell>
          <cell r="S859">
            <v>0</v>
          </cell>
          <cell r="T859">
            <v>0</v>
          </cell>
          <cell r="U859">
            <v>0</v>
          </cell>
          <cell r="V859">
            <v>0</v>
          </cell>
          <cell r="W859">
            <v>0</v>
          </cell>
          <cell r="X859">
            <v>0</v>
          </cell>
        </row>
        <row r="860">
          <cell r="A860" t="str">
            <v>BESI</v>
          </cell>
          <cell r="Q860">
            <v>0</v>
          </cell>
          <cell r="R860">
            <v>0</v>
          </cell>
          <cell r="S860">
            <v>0</v>
          </cell>
          <cell r="T860">
            <v>0</v>
          </cell>
          <cell r="U860">
            <v>0</v>
          </cell>
          <cell r="V860">
            <v>0</v>
          </cell>
          <cell r="W860">
            <v>0</v>
          </cell>
          <cell r="X860">
            <v>0</v>
          </cell>
        </row>
        <row r="861">
          <cell r="A861" t="str">
            <v>BESI</v>
          </cell>
          <cell r="Q861">
            <v>0</v>
          </cell>
          <cell r="R861">
            <v>0</v>
          </cell>
          <cell r="S861">
            <v>0</v>
          </cell>
          <cell r="T861">
            <v>0</v>
          </cell>
          <cell r="U861">
            <v>0</v>
          </cell>
          <cell r="V861">
            <v>0</v>
          </cell>
          <cell r="W861">
            <v>0</v>
          </cell>
          <cell r="X861">
            <v>0</v>
          </cell>
        </row>
        <row r="862">
          <cell r="A862" t="str">
            <v>BESI</v>
          </cell>
          <cell r="Q862">
            <v>0</v>
          </cell>
          <cell r="R862">
            <v>0</v>
          </cell>
          <cell r="S862">
            <v>0</v>
          </cell>
          <cell r="T862">
            <v>0</v>
          </cell>
          <cell r="U862">
            <v>0</v>
          </cell>
          <cell r="V862">
            <v>0</v>
          </cell>
          <cell r="W862">
            <v>0</v>
          </cell>
          <cell r="X862">
            <v>0</v>
          </cell>
        </row>
        <row r="863">
          <cell r="A863" t="str">
            <v>BESI</v>
          </cell>
          <cell r="Q863">
            <v>0</v>
          </cell>
          <cell r="R863">
            <v>0</v>
          </cell>
          <cell r="S863">
            <v>0</v>
          </cell>
          <cell r="T863">
            <v>0</v>
          </cell>
          <cell r="U863">
            <v>0</v>
          </cell>
          <cell r="V863">
            <v>0</v>
          </cell>
          <cell r="W863">
            <v>0</v>
          </cell>
          <cell r="X863">
            <v>0</v>
          </cell>
        </row>
        <row r="864">
          <cell r="A864" t="str">
            <v>BESI</v>
          </cell>
          <cell r="Q864">
            <v>0</v>
          </cell>
          <cell r="R864">
            <v>0</v>
          </cell>
          <cell r="S864">
            <v>0</v>
          </cell>
          <cell r="T864">
            <v>0</v>
          </cell>
          <cell r="U864">
            <v>0</v>
          </cell>
          <cell r="V864">
            <v>0</v>
          </cell>
          <cell r="W864">
            <v>0</v>
          </cell>
          <cell r="X864">
            <v>0</v>
          </cell>
        </row>
        <row r="865">
          <cell r="A865" t="str">
            <v>BESI</v>
          </cell>
          <cell r="Q865">
            <v>0</v>
          </cell>
          <cell r="R865">
            <v>0</v>
          </cell>
          <cell r="S865">
            <v>0</v>
          </cell>
          <cell r="T865">
            <v>0</v>
          </cell>
          <cell r="U865">
            <v>0</v>
          </cell>
          <cell r="V865">
            <v>0</v>
          </cell>
          <cell r="W865">
            <v>0</v>
          </cell>
          <cell r="X865">
            <v>0</v>
          </cell>
        </row>
        <row r="866">
          <cell r="A866" t="str">
            <v>BESI</v>
          </cell>
          <cell r="Q866">
            <v>0</v>
          </cell>
          <cell r="R866">
            <v>0</v>
          </cell>
          <cell r="S866">
            <v>0</v>
          </cell>
          <cell r="T866">
            <v>0</v>
          </cell>
          <cell r="U866">
            <v>0</v>
          </cell>
          <cell r="V866">
            <v>0</v>
          </cell>
          <cell r="W866">
            <v>0</v>
          </cell>
          <cell r="X866">
            <v>0</v>
          </cell>
        </row>
        <row r="867">
          <cell r="A867" t="str">
            <v>BESI</v>
          </cell>
          <cell r="Q867">
            <v>0</v>
          </cell>
          <cell r="R867">
            <v>0</v>
          </cell>
          <cell r="S867">
            <v>0</v>
          </cell>
          <cell r="T867">
            <v>0</v>
          </cell>
          <cell r="U867">
            <v>0</v>
          </cell>
          <cell r="V867">
            <v>0</v>
          </cell>
          <cell r="W867">
            <v>0</v>
          </cell>
          <cell r="X867">
            <v>0</v>
          </cell>
        </row>
        <row r="868">
          <cell r="A868" t="str">
            <v>BESI</v>
          </cell>
          <cell r="Q868">
            <v>0</v>
          </cell>
          <cell r="R868">
            <v>0</v>
          </cell>
          <cell r="S868">
            <v>0</v>
          </cell>
          <cell r="T868">
            <v>0</v>
          </cell>
          <cell r="U868">
            <v>0</v>
          </cell>
          <cell r="V868">
            <v>0</v>
          </cell>
          <cell r="W868">
            <v>0</v>
          </cell>
          <cell r="X868">
            <v>0</v>
          </cell>
        </row>
        <row r="869">
          <cell r="A869" t="str">
            <v>BESI</v>
          </cell>
          <cell r="Q869">
            <v>0</v>
          </cell>
          <cell r="R869">
            <v>0</v>
          </cell>
          <cell r="S869">
            <v>0</v>
          </cell>
          <cell r="T869">
            <v>0</v>
          </cell>
          <cell r="U869">
            <v>0</v>
          </cell>
          <cell r="V869">
            <v>0</v>
          </cell>
          <cell r="W869">
            <v>0</v>
          </cell>
          <cell r="X869">
            <v>0</v>
          </cell>
        </row>
        <row r="870">
          <cell r="A870" t="str">
            <v>BESI</v>
          </cell>
          <cell r="Q870">
            <v>0</v>
          </cell>
          <cell r="R870">
            <v>0</v>
          </cell>
          <cell r="S870">
            <v>0</v>
          </cell>
          <cell r="T870">
            <v>0</v>
          </cell>
          <cell r="U870">
            <v>0</v>
          </cell>
          <cell r="V870">
            <v>0</v>
          </cell>
          <cell r="W870">
            <v>0</v>
          </cell>
          <cell r="X870">
            <v>0</v>
          </cell>
        </row>
        <row r="871">
          <cell r="A871" t="str">
            <v>BESI</v>
          </cell>
          <cell r="Q871">
            <v>0</v>
          </cell>
          <cell r="R871">
            <v>0</v>
          </cell>
          <cell r="S871">
            <v>0</v>
          </cell>
          <cell r="T871">
            <v>0</v>
          </cell>
          <cell r="U871">
            <v>0</v>
          </cell>
          <cell r="V871">
            <v>0</v>
          </cell>
          <cell r="W871">
            <v>0</v>
          </cell>
          <cell r="X871">
            <v>0</v>
          </cell>
        </row>
        <row r="872">
          <cell r="A872" t="str">
            <v>BESI</v>
          </cell>
          <cell r="Q872">
            <v>0</v>
          </cell>
          <cell r="R872">
            <v>0</v>
          </cell>
          <cell r="S872">
            <v>0</v>
          </cell>
          <cell r="T872">
            <v>0</v>
          </cell>
          <cell r="U872">
            <v>0</v>
          </cell>
          <cell r="V872">
            <v>0</v>
          </cell>
          <cell r="W872">
            <v>0</v>
          </cell>
          <cell r="X872">
            <v>0</v>
          </cell>
        </row>
        <row r="873">
          <cell r="A873" t="str">
            <v>BESI</v>
          </cell>
          <cell r="Q873">
            <v>0</v>
          </cell>
          <cell r="R873">
            <v>0</v>
          </cell>
          <cell r="S873">
            <v>0</v>
          </cell>
          <cell r="T873">
            <v>0</v>
          </cell>
          <cell r="U873">
            <v>0</v>
          </cell>
          <cell r="V873">
            <v>0</v>
          </cell>
          <cell r="W873">
            <v>0</v>
          </cell>
          <cell r="X873">
            <v>0</v>
          </cell>
        </row>
        <row r="874">
          <cell r="A874" t="str">
            <v>BESI</v>
          </cell>
          <cell r="Q874">
            <v>0</v>
          </cell>
          <cell r="R874">
            <v>0</v>
          </cell>
          <cell r="S874">
            <v>0</v>
          </cell>
          <cell r="T874">
            <v>0</v>
          </cell>
          <cell r="U874">
            <v>0</v>
          </cell>
          <cell r="V874">
            <v>0</v>
          </cell>
          <cell r="W874">
            <v>0</v>
          </cell>
          <cell r="X874">
            <v>0</v>
          </cell>
        </row>
        <row r="875">
          <cell r="A875" t="str">
            <v>BESI</v>
          </cell>
          <cell r="Q875">
            <v>0</v>
          </cell>
          <cell r="R875">
            <v>0</v>
          </cell>
          <cell r="S875">
            <v>0</v>
          </cell>
          <cell r="T875">
            <v>0</v>
          </cell>
          <cell r="U875">
            <v>0</v>
          </cell>
          <cell r="V875">
            <v>0</v>
          </cell>
          <cell r="W875">
            <v>0</v>
          </cell>
          <cell r="X875">
            <v>0</v>
          </cell>
        </row>
        <row r="876">
          <cell r="A876" t="str">
            <v>BESI</v>
          </cell>
          <cell r="Q876">
            <v>0</v>
          </cell>
          <cell r="R876">
            <v>0</v>
          </cell>
          <cell r="S876">
            <v>0</v>
          </cell>
          <cell r="T876">
            <v>0</v>
          </cell>
          <cell r="U876">
            <v>0</v>
          </cell>
          <cell r="V876">
            <v>0</v>
          </cell>
          <cell r="W876">
            <v>0</v>
          </cell>
          <cell r="X876">
            <v>0</v>
          </cell>
        </row>
        <row r="877">
          <cell r="A877" t="str">
            <v>BESI</v>
          </cell>
          <cell r="Q877">
            <v>0</v>
          </cell>
          <cell r="R877">
            <v>0</v>
          </cell>
          <cell r="S877">
            <v>0</v>
          </cell>
          <cell r="T877">
            <v>0</v>
          </cell>
          <cell r="U877">
            <v>0</v>
          </cell>
          <cell r="V877">
            <v>0</v>
          </cell>
          <cell r="W877">
            <v>0</v>
          </cell>
          <cell r="X877">
            <v>0</v>
          </cell>
        </row>
        <row r="878">
          <cell r="A878" t="str">
            <v>BESI</v>
          </cell>
          <cell r="Q878">
            <v>0</v>
          </cell>
          <cell r="R878">
            <v>0</v>
          </cell>
          <cell r="S878">
            <v>0</v>
          </cell>
          <cell r="T878">
            <v>0</v>
          </cell>
          <cell r="U878">
            <v>0</v>
          </cell>
          <cell r="V878">
            <v>0</v>
          </cell>
          <cell r="W878">
            <v>0</v>
          </cell>
          <cell r="X878">
            <v>0</v>
          </cell>
        </row>
        <row r="879">
          <cell r="A879" t="str">
            <v>BESI</v>
          </cell>
          <cell r="Q879">
            <v>0</v>
          </cell>
          <cell r="R879">
            <v>0</v>
          </cell>
          <cell r="S879">
            <v>0</v>
          </cell>
          <cell r="T879">
            <v>0</v>
          </cell>
          <cell r="U879">
            <v>0</v>
          </cell>
          <cell r="V879">
            <v>0</v>
          </cell>
          <cell r="W879">
            <v>0</v>
          </cell>
          <cell r="X879">
            <v>0</v>
          </cell>
        </row>
        <row r="880">
          <cell r="A880" t="str">
            <v>BESI</v>
          </cell>
          <cell r="Q880">
            <v>0</v>
          </cell>
          <cell r="R880">
            <v>0</v>
          </cell>
          <cell r="S880">
            <v>0</v>
          </cell>
          <cell r="T880">
            <v>0</v>
          </cell>
          <cell r="U880">
            <v>0</v>
          </cell>
          <cell r="V880">
            <v>0</v>
          </cell>
          <cell r="W880">
            <v>0</v>
          </cell>
          <cell r="X880">
            <v>0</v>
          </cell>
        </row>
        <row r="881">
          <cell r="A881" t="str">
            <v>BESI</v>
          </cell>
          <cell r="Q881">
            <v>0</v>
          </cell>
          <cell r="R881">
            <v>0</v>
          </cell>
          <cell r="S881">
            <v>0</v>
          </cell>
          <cell r="T881">
            <v>0</v>
          </cell>
          <cell r="U881">
            <v>0</v>
          </cell>
          <cell r="V881">
            <v>0</v>
          </cell>
          <cell r="W881">
            <v>0</v>
          </cell>
          <cell r="X881">
            <v>0</v>
          </cell>
        </row>
        <row r="882">
          <cell r="A882" t="str">
            <v>BESI</v>
          </cell>
          <cell r="Q882">
            <v>0</v>
          </cell>
          <cell r="R882">
            <v>0</v>
          </cell>
          <cell r="S882">
            <v>0</v>
          </cell>
          <cell r="T882">
            <v>0</v>
          </cell>
          <cell r="U882">
            <v>0</v>
          </cell>
          <cell r="V882">
            <v>0</v>
          </cell>
          <cell r="W882">
            <v>0</v>
          </cell>
          <cell r="X882">
            <v>0</v>
          </cell>
        </row>
        <row r="883">
          <cell r="A883" t="str">
            <v>BESI</v>
          </cell>
          <cell r="Q883">
            <v>0</v>
          </cell>
          <cell r="R883">
            <v>0</v>
          </cell>
          <cell r="S883">
            <v>0</v>
          </cell>
          <cell r="T883">
            <v>0</v>
          </cell>
          <cell r="U883">
            <v>0</v>
          </cell>
          <cell r="V883">
            <v>0</v>
          </cell>
          <cell r="W883">
            <v>0</v>
          </cell>
          <cell r="X883">
            <v>0</v>
          </cell>
        </row>
        <row r="884">
          <cell r="A884" t="str">
            <v>BESI</v>
          </cell>
          <cell r="Q884">
            <v>0</v>
          </cell>
          <cell r="R884">
            <v>0</v>
          </cell>
          <cell r="S884">
            <v>0</v>
          </cell>
          <cell r="T884">
            <v>0</v>
          </cell>
          <cell r="U884">
            <v>0</v>
          </cell>
          <cell r="V884">
            <v>0</v>
          </cell>
          <cell r="W884">
            <v>0</v>
          </cell>
          <cell r="X884">
            <v>0</v>
          </cell>
        </row>
        <row r="885">
          <cell r="A885" t="str">
            <v>BESI</v>
          </cell>
          <cell r="Q885">
            <v>0</v>
          </cell>
          <cell r="R885">
            <v>0</v>
          </cell>
          <cell r="S885">
            <v>0</v>
          </cell>
          <cell r="T885">
            <v>0</v>
          </cell>
          <cell r="U885">
            <v>0</v>
          </cell>
          <cell r="V885">
            <v>0</v>
          </cell>
          <cell r="W885">
            <v>0</v>
          </cell>
          <cell r="X885">
            <v>0</v>
          </cell>
        </row>
        <row r="886">
          <cell r="A886" t="str">
            <v>BESI</v>
          </cell>
          <cell r="Q886">
            <v>0</v>
          </cell>
          <cell r="R886">
            <v>0</v>
          </cell>
          <cell r="S886">
            <v>0</v>
          </cell>
          <cell r="T886">
            <v>0</v>
          </cell>
          <cell r="U886">
            <v>0</v>
          </cell>
          <cell r="V886">
            <v>0</v>
          </cell>
          <cell r="W886">
            <v>0</v>
          </cell>
          <cell r="X886">
            <v>0</v>
          </cell>
        </row>
        <row r="887">
          <cell r="A887" t="str">
            <v>BESI</v>
          </cell>
          <cell r="Q887">
            <v>0</v>
          </cell>
          <cell r="R887">
            <v>0</v>
          </cell>
          <cell r="S887">
            <v>0</v>
          </cell>
          <cell r="T887">
            <v>0</v>
          </cell>
          <cell r="U887">
            <v>0</v>
          </cell>
          <cell r="V887">
            <v>0</v>
          </cell>
          <cell r="W887">
            <v>0</v>
          </cell>
          <cell r="X887">
            <v>0</v>
          </cell>
        </row>
        <row r="888">
          <cell r="A888" t="str">
            <v>BESI</v>
          </cell>
          <cell r="Q888">
            <v>0</v>
          </cell>
          <cell r="R888">
            <v>0</v>
          </cell>
          <cell r="S888">
            <v>0</v>
          </cell>
          <cell r="T888">
            <v>0</v>
          </cell>
          <cell r="U888">
            <v>0</v>
          </cell>
          <cell r="V888">
            <v>0</v>
          </cell>
          <cell r="W888">
            <v>0</v>
          </cell>
          <cell r="X888">
            <v>0</v>
          </cell>
        </row>
        <row r="889">
          <cell r="A889" t="str">
            <v>BESI</v>
          </cell>
          <cell r="Q889">
            <v>0</v>
          </cell>
          <cell r="R889">
            <v>0</v>
          </cell>
          <cell r="S889">
            <v>0</v>
          </cell>
          <cell r="T889">
            <v>0</v>
          </cell>
          <cell r="U889">
            <v>0</v>
          </cell>
          <cell r="V889">
            <v>0</v>
          </cell>
          <cell r="W889">
            <v>0</v>
          </cell>
          <cell r="X889">
            <v>0</v>
          </cell>
        </row>
        <row r="890">
          <cell r="A890" t="str">
            <v>BESI</v>
          </cell>
          <cell r="Q890">
            <v>0</v>
          </cell>
          <cell r="R890">
            <v>0</v>
          </cell>
          <cell r="S890">
            <v>0</v>
          </cell>
          <cell r="T890">
            <v>0</v>
          </cell>
          <cell r="U890">
            <v>0</v>
          </cell>
          <cell r="V890">
            <v>0</v>
          </cell>
          <cell r="W890">
            <v>0</v>
          </cell>
          <cell r="X890">
            <v>0</v>
          </cell>
        </row>
        <row r="891">
          <cell r="A891" t="str">
            <v>BESI</v>
          </cell>
          <cell r="Q891">
            <v>0</v>
          </cell>
          <cell r="R891">
            <v>0</v>
          </cell>
          <cell r="S891">
            <v>0</v>
          </cell>
          <cell r="T891">
            <v>0</v>
          </cell>
          <cell r="U891">
            <v>0</v>
          </cell>
          <cell r="V891">
            <v>0</v>
          </cell>
          <cell r="W891">
            <v>0</v>
          </cell>
          <cell r="X891">
            <v>0</v>
          </cell>
        </row>
        <row r="892">
          <cell r="A892" t="str">
            <v>BESI</v>
          </cell>
          <cell r="Q892">
            <v>0</v>
          </cell>
          <cell r="R892">
            <v>0</v>
          </cell>
          <cell r="S892">
            <v>0</v>
          </cell>
          <cell r="T892">
            <v>0</v>
          </cell>
          <cell r="U892">
            <v>0</v>
          </cell>
          <cell r="V892">
            <v>0</v>
          </cell>
          <cell r="W892">
            <v>0</v>
          </cell>
          <cell r="X892">
            <v>0</v>
          </cell>
        </row>
        <row r="893">
          <cell r="A893" t="str">
            <v>BESI</v>
          </cell>
          <cell r="Q893">
            <v>0</v>
          </cell>
          <cell r="R893">
            <v>0</v>
          </cell>
          <cell r="S893">
            <v>0</v>
          </cell>
          <cell r="T893">
            <v>0</v>
          </cell>
          <cell r="U893">
            <v>0</v>
          </cell>
          <cell r="V893">
            <v>0</v>
          </cell>
          <cell r="W893">
            <v>0</v>
          </cell>
          <cell r="X893">
            <v>0</v>
          </cell>
        </row>
        <row r="894">
          <cell r="A894" t="str">
            <v>BESI</v>
          </cell>
          <cell r="Q894">
            <v>0</v>
          </cell>
          <cell r="R894">
            <v>0</v>
          </cell>
          <cell r="S894">
            <v>0</v>
          </cell>
          <cell r="T894">
            <v>0</v>
          </cell>
          <cell r="U894">
            <v>0</v>
          </cell>
          <cell r="V894">
            <v>0</v>
          </cell>
          <cell r="W894">
            <v>0</v>
          </cell>
          <cell r="X894">
            <v>0</v>
          </cell>
        </row>
        <row r="895">
          <cell r="A895" t="str">
            <v>NB Espanha</v>
          </cell>
          <cell r="Q895">
            <v>0</v>
          </cell>
          <cell r="R895">
            <v>0</v>
          </cell>
          <cell r="S895">
            <v>0</v>
          </cell>
          <cell r="T895">
            <v>0</v>
          </cell>
          <cell r="U895">
            <v>0</v>
          </cell>
          <cell r="V895">
            <v>0</v>
          </cell>
          <cell r="W895">
            <v>0</v>
          </cell>
          <cell r="X895">
            <v>0</v>
          </cell>
        </row>
        <row r="896">
          <cell r="A896" t="str">
            <v>NB Espanha</v>
          </cell>
          <cell r="Q896">
            <v>0</v>
          </cell>
          <cell r="R896">
            <v>0</v>
          </cell>
          <cell r="S896">
            <v>0</v>
          </cell>
          <cell r="T896">
            <v>0</v>
          </cell>
          <cell r="U896">
            <v>0</v>
          </cell>
          <cell r="V896">
            <v>0</v>
          </cell>
          <cell r="W896">
            <v>0</v>
          </cell>
          <cell r="X896">
            <v>0</v>
          </cell>
        </row>
        <row r="897">
          <cell r="A897" t="str">
            <v>SME 1</v>
          </cell>
          <cell r="Q897">
            <v>0</v>
          </cell>
          <cell r="R897">
            <v>0</v>
          </cell>
          <cell r="S897">
            <v>0</v>
          </cell>
          <cell r="T897">
            <v>0</v>
          </cell>
          <cell r="U897">
            <v>0</v>
          </cell>
          <cell r="V897">
            <v>0</v>
          </cell>
          <cell r="W897">
            <v>0</v>
          </cell>
          <cell r="X897">
            <v>0</v>
          </cell>
        </row>
        <row r="898">
          <cell r="A898" t="str">
            <v>SME 1</v>
          </cell>
          <cell r="Q898">
            <v>0</v>
          </cell>
          <cell r="R898">
            <v>0</v>
          </cell>
          <cell r="S898">
            <v>0</v>
          </cell>
          <cell r="T898">
            <v>0</v>
          </cell>
          <cell r="U898">
            <v>0</v>
          </cell>
          <cell r="V898">
            <v>0</v>
          </cell>
          <cell r="W898">
            <v>0</v>
          </cell>
          <cell r="X898">
            <v>0</v>
          </cell>
        </row>
        <row r="899">
          <cell r="A899" t="str">
            <v>SME 1</v>
          </cell>
          <cell r="Q899">
            <v>0</v>
          </cell>
          <cell r="R899">
            <v>0</v>
          </cell>
          <cell r="S899">
            <v>0</v>
          </cell>
          <cell r="T899">
            <v>0</v>
          </cell>
          <cell r="U899">
            <v>0</v>
          </cell>
          <cell r="V899">
            <v>0</v>
          </cell>
          <cell r="W899">
            <v>0</v>
          </cell>
          <cell r="X899">
            <v>0</v>
          </cell>
        </row>
        <row r="900">
          <cell r="A900" t="str">
            <v>SME 1</v>
          </cell>
          <cell r="Q900">
            <v>0</v>
          </cell>
          <cell r="R900">
            <v>0</v>
          </cell>
          <cell r="S900">
            <v>0</v>
          </cell>
          <cell r="T900">
            <v>0</v>
          </cell>
          <cell r="U900">
            <v>0</v>
          </cell>
          <cell r="V900">
            <v>0</v>
          </cell>
          <cell r="W900">
            <v>0</v>
          </cell>
          <cell r="X900">
            <v>0</v>
          </cell>
        </row>
        <row r="901">
          <cell r="A901" t="str">
            <v>SME 1</v>
          </cell>
          <cell r="Q901">
            <v>0</v>
          </cell>
          <cell r="R901">
            <v>0</v>
          </cell>
          <cell r="S901">
            <v>0</v>
          </cell>
          <cell r="T901">
            <v>0</v>
          </cell>
          <cell r="U901">
            <v>0</v>
          </cell>
          <cell r="V901">
            <v>0</v>
          </cell>
          <cell r="W901">
            <v>0</v>
          </cell>
          <cell r="X901">
            <v>0</v>
          </cell>
        </row>
        <row r="902">
          <cell r="A902" t="str">
            <v>LM6</v>
          </cell>
          <cell r="Q902">
            <v>0</v>
          </cell>
          <cell r="R902">
            <v>0</v>
          </cell>
          <cell r="S902">
            <v>0</v>
          </cell>
          <cell r="T902">
            <v>0</v>
          </cell>
          <cell r="U902">
            <v>0</v>
          </cell>
          <cell r="V902">
            <v>0</v>
          </cell>
          <cell r="W902">
            <v>0</v>
          </cell>
          <cell r="X902">
            <v>0</v>
          </cell>
        </row>
        <row r="903">
          <cell r="A903" t="str">
            <v>LM6</v>
          </cell>
          <cell r="Q903">
            <v>0</v>
          </cell>
          <cell r="R903">
            <v>0</v>
          </cell>
          <cell r="S903">
            <v>0</v>
          </cell>
          <cell r="T903">
            <v>0</v>
          </cell>
          <cell r="U903">
            <v>0</v>
          </cell>
          <cell r="V903">
            <v>0</v>
          </cell>
          <cell r="W903">
            <v>0</v>
          </cell>
          <cell r="X903">
            <v>0</v>
          </cell>
        </row>
        <row r="904">
          <cell r="A904" t="str">
            <v>LM6</v>
          </cell>
          <cell r="Q904">
            <v>0</v>
          </cell>
          <cell r="R904">
            <v>0</v>
          </cell>
          <cell r="S904">
            <v>0</v>
          </cell>
          <cell r="T904">
            <v>0</v>
          </cell>
          <cell r="U904">
            <v>0</v>
          </cell>
          <cell r="V904">
            <v>0</v>
          </cell>
          <cell r="W904">
            <v>0</v>
          </cell>
          <cell r="X904">
            <v>0</v>
          </cell>
        </row>
        <row r="905">
          <cell r="A905" t="str">
            <v>LM6</v>
          </cell>
          <cell r="Q905">
            <v>0</v>
          </cell>
          <cell r="R905">
            <v>0</v>
          </cell>
          <cell r="S905">
            <v>0</v>
          </cell>
          <cell r="T905">
            <v>0</v>
          </cell>
          <cell r="U905">
            <v>0</v>
          </cell>
          <cell r="V905">
            <v>0</v>
          </cell>
          <cell r="W905">
            <v>0</v>
          </cell>
          <cell r="X905">
            <v>0</v>
          </cell>
        </row>
        <row r="906">
          <cell r="A906" t="str">
            <v>LM6</v>
          </cell>
          <cell r="Q906">
            <v>0</v>
          </cell>
          <cell r="R906">
            <v>0</v>
          </cell>
          <cell r="S906">
            <v>0</v>
          </cell>
          <cell r="T906">
            <v>0</v>
          </cell>
          <cell r="U906">
            <v>0</v>
          </cell>
          <cell r="V906">
            <v>0</v>
          </cell>
          <cell r="W906">
            <v>0</v>
          </cell>
          <cell r="X906">
            <v>0</v>
          </cell>
        </row>
        <row r="907">
          <cell r="A907" t="str">
            <v>LM6</v>
          </cell>
          <cell r="Q907">
            <v>0</v>
          </cell>
          <cell r="R907">
            <v>0</v>
          </cell>
          <cell r="S907">
            <v>0</v>
          </cell>
          <cell r="T907">
            <v>0</v>
          </cell>
          <cell r="U907">
            <v>0</v>
          </cell>
          <cell r="V907">
            <v>0</v>
          </cell>
          <cell r="W907">
            <v>0</v>
          </cell>
          <cell r="X907">
            <v>0</v>
          </cell>
        </row>
        <row r="908">
          <cell r="A908" t="str">
            <v>LM7</v>
          </cell>
          <cell r="Q908">
            <v>0</v>
          </cell>
          <cell r="R908">
            <v>0</v>
          </cell>
          <cell r="S908">
            <v>0</v>
          </cell>
          <cell r="T908">
            <v>0</v>
          </cell>
          <cell r="U908">
            <v>0</v>
          </cell>
          <cell r="V908">
            <v>0</v>
          </cell>
          <cell r="W908">
            <v>0</v>
          </cell>
          <cell r="X908">
            <v>0</v>
          </cell>
        </row>
        <row r="909">
          <cell r="A909" t="str">
            <v>LM7</v>
          </cell>
          <cell r="Q909">
            <v>0</v>
          </cell>
          <cell r="R909">
            <v>0</v>
          </cell>
          <cell r="S909">
            <v>0</v>
          </cell>
          <cell r="T909">
            <v>0</v>
          </cell>
          <cell r="U909">
            <v>0</v>
          </cell>
          <cell r="V909">
            <v>0</v>
          </cell>
          <cell r="W909">
            <v>0</v>
          </cell>
          <cell r="X909">
            <v>0</v>
          </cell>
        </row>
        <row r="910">
          <cell r="A910" t="str">
            <v>LM7</v>
          </cell>
          <cell r="Q910">
            <v>0</v>
          </cell>
          <cell r="R910">
            <v>0</v>
          </cell>
          <cell r="S910">
            <v>0</v>
          </cell>
          <cell r="T910">
            <v>0</v>
          </cell>
          <cell r="U910">
            <v>0</v>
          </cell>
          <cell r="V910">
            <v>0</v>
          </cell>
          <cell r="W910">
            <v>0</v>
          </cell>
          <cell r="X910">
            <v>0</v>
          </cell>
        </row>
        <row r="911">
          <cell r="A911" t="str">
            <v>LM7</v>
          </cell>
          <cell r="Q911">
            <v>0</v>
          </cell>
          <cell r="R911">
            <v>0</v>
          </cell>
          <cell r="S911">
            <v>0</v>
          </cell>
          <cell r="T911">
            <v>0</v>
          </cell>
          <cell r="U911">
            <v>0</v>
          </cell>
          <cell r="V911">
            <v>0</v>
          </cell>
          <cell r="W911">
            <v>0</v>
          </cell>
          <cell r="X911">
            <v>0</v>
          </cell>
        </row>
        <row r="912">
          <cell r="A912" t="str">
            <v>LPF1</v>
          </cell>
          <cell r="Q912">
            <v>0</v>
          </cell>
          <cell r="R912">
            <v>0</v>
          </cell>
          <cell r="S912">
            <v>0</v>
          </cell>
          <cell r="T912">
            <v>0</v>
          </cell>
          <cell r="U912">
            <v>0</v>
          </cell>
          <cell r="V912">
            <v>0</v>
          </cell>
          <cell r="W912">
            <v>0</v>
          </cell>
          <cell r="X912">
            <v>0</v>
          </cell>
        </row>
        <row r="913">
          <cell r="A913" t="str">
            <v>BIC Int Bank</v>
          </cell>
          <cell r="Q913">
            <v>0</v>
          </cell>
          <cell r="R913">
            <v>0</v>
          </cell>
          <cell r="S913">
            <v>0</v>
          </cell>
          <cell r="T913">
            <v>0</v>
          </cell>
          <cell r="U913">
            <v>0</v>
          </cell>
          <cell r="V913">
            <v>0</v>
          </cell>
          <cell r="W913">
            <v>0</v>
          </cell>
          <cell r="X913">
            <v>0</v>
          </cell>
        </row>
        <row r="914">
          <cell r="A914" t="str">
            <v>BES Vida</v>
          </cell>
          <cell r="Q914">
            <v>0</v>
          </cell>
          <cell r="R914">
            <v>0</v>
          </cell>
          <cell r="S914">
            <v>0</v>
          </cell>
          <cell r="T914">
            <v>0</v>
          </cell>
          <cell r="U914">
            <v>0</v>
          </cell>
          <cell r="V914">
            <v>0</v>
          </cell>
          <cell r="W914">
            <v>0</v>
          </cell>
          <cell r="X914">
            <v>0</v>
          </cell>
        </row>
        <row r="915">
          <cell r="A915" t="str">
            <v>BES Vida</v>
          </cell>
          <cell r="Q915">
            <v>0</v>
          </cell>
          <cell r="R915">
            <v>0</v>
          </cell>
          <cell r="S915">
            <v>0</v>
          </cell>
          <cell r="T915">
            <v>0</v>
          </cell>
          <cell r="U915">
            <v>0</v>
          </cell>
          <cell r="V915">
            <v>0</v>
          </cell>
          <cell r="W915">
            <v>0</v>
          </cell>
          <cell r="X915">
            <v>0</v>
          </cell>
        </row>
        <row r="916">
          <cell r="A916" t="str">
            <v>BES Venetie</v>
          </cell>
          <cell r="Q916">
            <v>0</v>
          </cell>
          <cell r="R916">
            <v>0</v>
          </cell>
          <cell r="S916">
            <v>0</v>
          </cell>
          <cell r="T916">
            <v>0</v>
          </cell>
          <cell r="U916">
            <v>0</v>
          </cell>
          <cell r="V916">
            <v>0</v>
          </cell>
          <cell r="W916">
            <v>0</v>
          </cell>
          <cell r="X916">
            <v>0</v>
          </cell>
        </row>
        <row r="917">
          <cell r="A917" t="str">
            <v>BES Venetie</v>
          </cell>
          <cell r="Q917">
            <v>0</v>
          </cell>
          <cell r="R917">
            <v>0</v>
          </cell>
          <cell r="S917">
            <v>0</v>
          </cell>
          <cell r="T917">
            <v>0</v>
          </cell>
          <cell r="U917">
            <v>0</v>
          </cell>
          <cell r="V917">
            <v>0</v>
          </cell>
          <cell r="W917">
            <v>0</v>
          </cell>
          <cell r="X917">
            <v>0</v>
          </cell>
        </row>
        <row r="918">
          <cell r="A918" t="str">
            <v>BES Venetie</v>
          </cell>
          <cell r="Q918">
            <v>0</v>
          </cell>
          <cell r="R918">
            <v>0</v>
          </cell>
          <cell r="S918">
            <v>0</v>
          </cell>
          <cell r="T918">
            <v>0</v>
          </cell>
          <cell r="U918">
            <v>0</v>
          </cell>
          <cell r="V918">
            <v>0</v>
          </cell>
          <cell r="W918">
            <v>0</v>
          </cell>
          <cell r="X918">
            <v>0</v>
          </cell>
        </row>
        <row r="919">
          <cell r="A919" t="str">
            <v>BES Venetie</v>
          </cell>
          <cell r="Q919">
            <v>0</v>
          </cell>
          <cell r="R919">
            <v>0</v>
          </cell>
          <cell r="S919">
            <v>0</v>
          </cell>
          <cell r="T919">
            <v>0</v>
          </cell>
          <cell r="U919">
            <v>0</v>
          </cell>
          <cell r="V919">
            <v>0</v>
          </cell>
          <cell r="W919">
            <v>0</v>
          </cell>
          <cell r="X919">
            <v>0</v>
          </cell>
        </row>
        <row r="920">
          <cell r="A920" t="str">
            <v>BES Venetie</v>
          </cell>
          <cell r="Q920">
            <v>0</v>
          </cell>
          <cell r="R920">
            <v>0</v>
          </cell>
          <cell r="S920">
            <v>0</v>
          </cell>
          <cell r="T920">
            <v>0</v>
          </cell>
          <cell r="U920">
            <v>0</v>
          </cell>
          <cell r="V920">
            <v>0</v>
          </cell>
          <cell r="W920">
            <v>0</v>
          </cell>
          <cell r="X920">
            <v>0</v>
          </cell>
        </row>
        <row r="921">
          <cell r="A921" t="str">
            <v>BES Venetie</v>
          </cell>
          <cell r="Q921">
            <v>0</v>
          </cell>
          <cell r="R921">
            <v>0</v>
          </cell>
          <cell r="S921">
            <v>0</v>
          </cell>
          <cell r="T921">
            <v>0</v>
          </cell>
          <cell r="U921">
            <v>0</v>
          </cell>
          <cell r="V921">
            <v>0</v>
          </cell>
          <cell r="W921">
            <v>0</v>
          </cell>
          <cell r="X921">
            <v>0</v>
          </cell>
        </row>
        <row r="922">
          <cell r="A922" t="str">
            <v>BES Venetie</v>
          </cell>
          <cell r="Q922">
            <v>0</v>
          </cell>
          <cell r="R922">
            <v>0</v>
          </cell>
          <cell r="S922">
            <v>0</v>
          </cell>
          <cell r="T922">
            <v>0</v>
          </cell>
          <cell r="U922">
            <v>0</v>
          </cell>
          <cell r="V922">
            <v>0</v>
          </cell>
          <cell r="W922">
            <v>0</v>
          </cell>
          <cell r="X922">
            <v>0</v>
          </cell>
        </row>
        <row r="923">
          <cell r="A923" t="str">
            <v>BES Venetie</v>
          </cell>
          <cell r="Q923">
            <v>0</v>
          </cell>
          <cell r="R923">
            <v>0</v>
          </cell>
          <cell r="S923">
            <v>0</v>
          </cell>
          <cell r="T923">
            <v>0</v>
          </cell>
          <cell r="U923">
            <v>0</v>
          </cell>
          <cell r="V923">
            <v>0</v>
          </cell>
          <cell r="W923">
            <v>0</v>
          </cell>
          <cell r="X923">
            <v>0</v>
          </cell>
        </row>
        <row r="924">
          <cell r="A924" t="str">
            <v>BES Venetie</v>
          </cell>
          <cell r="Q924">
            <v>0</v>
          </cell>
          <cell r="R924">
            <v>0</v>
          </cell>
          <cell r="S924">
            <v>0</v>
          </cell>
          <cell r="T924">
            <v>0</v>
          </cell>
          <cell r="U924">
            <v>0</v>
          </cell>
          <cell r="V924">
            <v>0</v>
          </cell>
          <cell r="W924">
            <v>0</v>
          </cell>
          <cell r="X924">
            <v>0</v>
          </cell>
        </row>
        <row r="925">
          <cell r="A925" t="str">
            <v>BESI</v>
          </cell>
          <cell r="Q925">
            <v>0</v>
          </cell>
          <cell r="R925">
            <v>0</v>
          </cell>
          <cell r="S925">
            <v>0</v>
          </cell>
          <cell r="T925">
            <v>0</v>
          </cell>
          <cell r="U925">
            <v>0</v>
          </cell>
          <cell r="V925">
            <v>0</v>
          </cell>
          <cell r="W925">
            <v>0</v>
          </cell>
          <cell r="X925">
            <v>0</v>
          </cell>
        </row>
        <row r="926">
          <cell r="A926" t="str">
            <v>ES Concessões</v>
          </cell>
          <cell r="Q926">
            <v>0</v>
          </cell>
          <cell r="R926">
            <v>0</v>
          </cell>
          <cell r="S926">
            <v>0</v>
          </cell>
          <cell r="T926">
            <v>0</v>
          </cell>
          <cell r="U926">
            <v>0</v>
          </cell>
          <cell r="V926">
            <v>0</v>
          </cell>
          <cell r="W926">
            <v>0</v>
          </cell>
          <cell r="X926">
            <v>0</v>
          </cell>
        </row>
        <row r="927">
          <cell r="Q927">
            <v>0</v>
          </cell>
          <cell r="R927">
            <v>0</v>
          </cell>
          <cell r="S927">
            <v>0</v>
          </cell>
          <cell r="T927">
            <v>0</v>
          </cell>
          <cell r="U927">
            <v>0</v>
          </cell>
          <cell r="V927">
            <v>0</v>
          </cell>
          <cell r="W927">
            <v>0</v>
          </cell>
          <cell r="X927">
            <v>0</v>
          </cell>
        </row>
        <row r="928">
          <cell r="Q928">
            <v>0</v>
          </cell>
          <cell r="R928">
            <v>0</v>
          </cell>
          <cell r="S928">
            <v>0</v>
          </cell>
          <cell r="T928">
            <v>0</v>
          </cell>
          <cell r="U928">
            <v>0</v>
          </cell>
          <cell r="V928">
            <v>0</v>
          </cell>
          <cell r="W928">
            <v>0</v>
          </cell>
          <cell r="X928">
            <v>0</v>
          </cell>
        </row>
        <row r="929">
          <cell r="Q929">
            <v>0</v>
          </cell>
          <cell r="R929">
            <v>0</v>
          </cell>
          <cell r="S929">
            <v>0</v>
          </cell>
          <cell r="T929">
            <v>0</v>
          </cell>
          <cell r="U929">
            <v>0</v>
          </cell>
          <cell r="V929">
            <v>0</v>
          </cell>
          <cell r="W929">
            <v>0</v>
          </cell>
          <cell r="X929">
            <v>0</v>
          </cell>
        </row>
        <row r="930">
          <cell r="Q930">
            <v>0</v>
          </cell>
          <cell r="R930">
            <v>0</v>
          </cell>
          <cell r="S930">
            <v>0</v>
          </cell>
          <cell r="T930">
            <v>0</v>
          </cell>
          <cell r="U930">
            <v>0</v>
          </cell>
          <cell r="V930">
            <v>0</v>
          </cell>
          <cell r="W930">
            <v>0</v>
          </cell>
          <cell r="X930">
            <v>0</v>
          </cell>
        </row>
        <row r="931">
          <cell r="Q931">
            <v>0</v>
          </cell>
          <cell r="R931">
            <v>0</v>
          </cell>
          <cell r="S931">
            <v>0</v>
          </cell>
          <cell r="T931">
            <v>0</v>
          </cell>
          <cell r="U931">
            <v>0</v>
          </cell>
          <cell r="V931">
            <v>0</v>
          </cell>
          <cell r="W931">
            <v>0</v>
          </cell>
          <cell r="X931">
            <v>0</v>
          </cell>
        </row>
        <row r="932">
          <cell r="Q932">
            <v>0</v>
          </cell>
          <cell r="R932">
            <v>0</v>
          </cell>
          <cell r="S932">
            <v>0</v>
          </cell>
          <cell r="T932">
            <v>0</v>
          </cell>
          <cell r="U932">
            <v>0</v>
          </cell>
          <cell r="V932">
            <v>0</v>
          </cell>
          <cell r="W932">
            <v>0</v>
          </cell>
          <cell r="X932">
            <v>0</v>
          </cell>
        </row>
        <row r="933">
          <cell r="Q933">
            <v>0</v>
          </cell>
          <cell r="R933">
            <v>0</v>
          </cell>
          <cell r="S933">
            <v>0</v>
          </cell>
          <cell r="T933">
            <v>0</v>
          </cell>
          <cell r="U933">
            <v>0</v>
          </cell>
          <cell r="V933">
            <v>0</v>
          </cell>
          <cell r="W933">
            <v>0</v>
          </cell>
          <cell r="X933">
            <v>0</v>
          </cell>
        </row>
        <row r="934">
          <cell r="Q934">
            <v>0</v>
          </cell>
          <cell r="R934">
            <v>0</v>
          </cell>
          <cell r="S934">
            <v>0</v>
          </cell>
          <cell r="T934">
            <v>0</v>
          </cell>
          <cell r="U934">
            <v>0</v>
          </cell>
          <cell r="V934">
            <v>0</v>
          </cell>
          <cell r="W934">
            <v>0</v>
          </cell>
          <cell r="X934">
            <v>0</v>
          </cell>
        </row>
        <row r="935">
          <cell r="Q935">
            <v>0</v>
          </cell>
          <cell r="R935">
            <v>0</v>
          </cell>
          <cell r="S935">
            <v>0</v>
          </cell>
          <cell r="T935">
            <v>0</v>
          </cell>
          <cell r="U935">
            <v>0</v>
          </cell>
          <cell r="V935">
            <v>0</v>
          </cell>
          <cell r="W935">
            <v>0</v>
          </cell>
          <cell r="X935">
            <v>0</v>
          </cell>
        </row>
        <row r="936">
          <cell r="Q936">
            <v>0</v>
          </cell>
          <cell r="R936">
            <v>0</v>
          </cell>
          <cell r="S936">
            <v>0</v>
          </cell>
          <cell r="T936">
            <v>0</v>
          </cell>
          <cell r="U936">
            <v>0</v>
          </cell>
          <cell r="V936">
            <v>0</v>
          </cell>
          <cell r="W936">
            <v>0</v>
          </cell>
          <cell r="X936">
            <v>0</v>
          </cell>
        </row>
      </sheetData>
      <sheetData sheetId="6">
        <row r="1">
          <cell r="C1">
            <v>0</v>
          </cell>
        </row>
      </sheetData>
      <sheetData sheetId="7">
        <row r="1">
          <cell r="F1">
            <v>41855</v>
          </cell>
        </row>
      </sheetData>
      <sheetData sheetId="8">
        <row r="1">
          <cell r="C1">
            <v>0</v>
          </cell>
          <cell r="D1">
            <v>0</v>
          </cell>
          <cell r="E1" t="str">
            <v>EUR</v>
          </cell>
          <cell r="G1">
            <v>41547</v>
          </cell>
          <cell r="H1">
            <v>0</v>
          </cell>
          <cell r="I1">
            <v>0</v>
          </cell>
          <cell r="J1">
            <v>0</v>
          </cell>
          <cell r="K1">
            <v>0</v>
          </cell>
          <cell r="L1">
            <v>0</v>
          </cell>
          <cell r="M1">
            <v>0</v>
          </cell>
          <cell r="P1">
            <v>0</v>
          </cell>
          <cell r="R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U1" t="str">
            <v>Eliminações             Prudencial</v>
          </cell>
          <cell r="AV1">
            <v>0</v>
          </cell>
        </row>
        <row r="2">
          <cell r="D2" t="str">
            <v>Valoriz</v>
          </cell>
          <cell r="E2" t="str">
            <v>Moeda</v>
          </cell>
          <cell r="H2" t="str">
            <v>Emissões no período</v>
          </cell>
          <cell r="I2" t="str">
            <v>Reemb. Mat.</v>
          </cell>
          <cell r="J2" t="str">
            <v>Reemb. Ant.</v>
          </cell>
          <cell r="K2" t="str">
            <v>Var. Recompras</v>
          </cell>
          <cell r="L2" t="str">
            <v>Var. cambial</v>
          </cell>
          <cell r="M2" t="str">
            <v>Fixing Início do período</v>
          </cell>
          <cell r="P2" t="str">
            <v>Bs</v>
          </cell>
          <cell r="R2" t="str">
            <v>Colocação junto de Clientes / Institucionais</v>
          </cell>
          <cell r="AA2" t="str">
            <v>Dívida readquirida</v>
          </cell>
          <cell r="AB2" t="str">
            <v>Correcções por ops cob #429</v>
          </cell>
          <cell r="AC2" t="str">
            <v>Juro corrido</v>
          </cell>
          <cell r="AD2" t="str">
            <v>Comissões #3414</v>
          </cell>
          <cell r="AE2" t="str">
            <v>Interco dívida emitida</v>
          </cell>
          <cell r="AF2" t="str">
            <v>Interco Juro corrido</v>
          </cell>
          <cell r="AG2" t="str">
            <v>Dez 12</v>
          </cell>
          <cell r="AH2" t="str">
            <v>Dívida emitida</v>
          </cell>
          <cell r="AI2" t="str">
            <v>Dívida readquirida</v>
          </cell>
          <cell r="AJ2" t="str">
            <v>Correcções por ops cob #429</v>
          </cell>
          <cell r="AK2" t="str">
            <v>Juro corrido</v>
          </cell>
          <cell r="AL2" t="str">
            <v>Comissões #3414</v>
          </cell>
          <cell r="AM2" t="str">
            <v>Interco dívida emitida</v>
          </cell>
          <cell r="AN2" t="str">
            <v>Interco Juro corrido</v>
          </cell>
          <cell r="AO2" t="str">
            <v>Set 13</v>
          </cell>
          <cell r="AU2" t="str">
            <v>Interco dívida emitida</v>
          </cell>
          <cell r="AV2" t="str">
            <v>Interco Juro corrido</v>
          </cell>
          <cell r="BG2" t="str">
            <v>Var Op.Cobertura</v>
          </cell>
          <cell r="BI2" t="str">
            <v>Var Juro_ Corrido</v>
          </cell>
          <cell r="BJ2" t="str">
            <v>Var Juro Interco</v>
          </cell>
        </row>
        <row r="3">
          <cell r="D3" t="str">
            <v>CAm</v>
          </cell>
          <cell r="E3" t="str">
            <v>EUR</v>
          </cell>
          <cell r="H3">
            <v>0</v>
          </cell>
          <cell r="I3">
            <v>0</v>
          </cell>
          <cell r="J3">
            <v>0</v>
          </cell>
          <cell r="K3">
            <v>0</v>
          </cell>
          <cell r="L3">
            <v>0</v>
          </cell>
          <cell r="M3">
            <v>0</v>
          </cell>
          <cell r="P3" t="str">
            <v>DRT</v>
          </cell>
          <cell r="R3" t="str">
            <v>Clientes</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t="str">
            <v>V:\MCP\Titulos\CD´s (LAFE2610_prd)</v>
          </cell>
          <cell r="AU3">
            <v>0</v>
          </cell>
          <cell r="AV3">
            <v>0</v>
          </cell>
          <cell r="BG3">
            <v>0</v>
          </cell>
          <cell r="BI3">
            <v>0</v>
          </cell>
          <cell r="BJ3">
            <v>0</v>
          </cell>
        </row>
        <row r="4">
          <cell r="D4" t="str">
            <v>CAm</v>
          </cell>
          <cell r="E4" t="str">
            <v>EUR</v>
          </cell>
          <cell r="H4">
            <v>0</v>
          </cell>
          <cell r="I4">
            <v>0</v>
          </cell>
          <cell r="J4">
            <v>0</v>
          </cell>
          <cell r="K4">
            <v>0</v>
          </cell>
          <cell r="L4">
            <v>0</v>
          </cell>
          <cell r="M4">
            <v>0</v>
          </cell>
          <cell r="P4" t="str">
            <v>DRT</v>
          </cell>
          <cell r="R4" t="str">
            <v>Clientes</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t="str">
            <v>V:\MCP\Titulos\CD´s (LAFE2610_prd)</v>
          </cell>
          <cell r="AU4">
            <v>0</v>
          </cell>
          <cell r="AV4">
            <v>0</v>
          </cell>
          <cell r="BG4">
            <v>0</v>
          </cell>
          <cell r="BI4">
            <v>0</v>
          </cell>
          <cell r="BJ4">
            <v>0</v>
          </cell>
        </row>
        <row r="5">
          <cell r="D5" t="str">
            <v>CAm</v>
          </cell>
          <cell r="E5" t="str">
            <v>EUR</v>
          </cell>
          <cell r="H5">
            <v>0</v>
          </cell>
          <cell r="I5">
            <v>0</v>
          </cell>
          <cell r="J5">
            <v>0</v>
          </cell>
          <cell r="K5">
            <v>0</v>
          </cell>
          <cell r="L5">
            <v>0</v>
          </cell>
          <cell r="M5">
            <v>0</v>
          </cell>
          <cell r="P5" t="str">
            <v>DRT</v>
          </cell>
          <cell r="R5" t="str">
            <v>Clientes</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t="str">
            <v>V:\MCP\Titulos\CD´s (LAFE2610_prd)</v>
          </cell>
          <cell r="AU5">
            <v>0</v>
          </cell>
          <cell r="AV5">
            <v>0</v>
          </cell>
          <cell r="BG5">
            <v>0</v>
          </cell>
          <cell r="BI5">
            <v>0</v>
          </cell>
          <cell r="BJ5">
            <v>0</v>
          </cell>
        </row>
        <row r="6">
          <cell r="D6" t="str">
            <v>CAm</v>
          </cell>
          <cell r="E6" t="str">
            <v>EUR</v>
          </cell>
          <cell r="H6">
            <v>0</v>
          </cell>
          <cell r="I6">
            <v>0</v>
          </cell>
          <cell r="J6">
            <v>0</v>
          </cell>
          <cell r="K6">
            <v>0</v>
          </cell>
          <cell r="L6">
            <v>0</v>
          </cell>
          <cell r="M6">
            <v>0</v>
          </cell>
          <cell r="P6" t="str">
            <v>DRT</v>
          </cell>
          <cell r="R6" t="str">
            <v>Clientes</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t="str">
            <v>V:\MCP\Titulos\CD´s (LAFE2610_prd)</v>
          </cell>
          <cell r="AU6">
            <v>0</v>
          </cell>
          <cell r="AV6">
            <v>0</v>
          </cell>
          <cell r="BG6">
            <v>0</v>
          </cell>
          <cell r="BI6">
            <v>0</v>
          </cell>
          <cell r="BJ6">
            <v>0</v>
          </cell>
        </row>
        <row r="7">
          <cell r="D7" t="str">
            <v>CAm</v>
          </cell>
          <cell r="E7" t="str">
            <v>USD</v>
          </cell>
          <cell r="H7">
            <v>0</v>
          </cell>
          <cell r="I7">
            <v>0</v>
          </cell>
          <cell r="J7">
            <v>0</v>
          </cell>
          <cell r="K7">
            <v>0</v>
          </cell>
          <cell r="L7">
            <v>0</v>
          </cell>
          <cell r="M7">
            <v>1.3193999999999999</v>
          </cell>
          <cell r="P7" t="str">
            <v>DRT</v>
          </cell>
          <cell r="R7" t="str">
            <v>Clientes</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t="str">
            <v>V:\MCP\Titulos\CD´s (LAFE2610_prd)</v>
          </cell>
          <cell r="AU7">
            <v>0</v>
          </cell>
          <cell r="AV7">
            <v>0</v>
          </cell>
          <cell r="BG7">
            <v>0</v>
          </cell>
          <cell r="BI7">
            <v>0</v>
          </cell>
          <cell r="BJ7">
            <v>0</v>
          </cell>
        </row>
        <row r="8">
          <cell r="D8" t="str">
            <v>CAm</v>
          </cell>
          <cell r="E8" t="str">
            <v>USD</v>
          </cell>
          <cell r="H8">
            <v>0</v>
          </cell>
          <cell r="I8">
            <v>0</v>
          </cell>
          <cell r="J8">
            <v>0</v>
          </cell>
          <cell r="K8">
            <v>0</v>
          </cell>
          <cell r="L8">
            <v>0</v>
          </cell>
          <cell r="M8">
            <v>1.3193999999999999</v>
          </cell>
          <cell r="P8" t="str">
            <v>DRT</v>
          </cell>
          <cell r="R8" t="str">
            <v>Clientes</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t="str">
            <v>V:\MCP\Titulos\CD´s (LAFE2610_prd)</v>
          </cell>
          <cell r="AU8">
            <v>0</v>
          </cell>
          <cell r="AV8">
            <v>0</v>
          </cell>
          <cell r="BG8">
            <v>0</v>
          </cell>
          <cell r="BI8">
            <v>0</v>
          </cell>
          <cell r="BJ8">
            <v>0</v>
          </cell>
        </row>
        <row r="9">
          <cell r="D9" t="str">
            <v>CAm</v>
          </cell>
          <cell r="E9" t="str">
            <v>USD</v>
          </cell>
          <cell r="H9">
            <v>0</v>
          </cell>
          <cell r="I9">
            <v>0</v>
          </cell>
          <cell r="J9">
            <v>0</v>
          </cell>
          <cell r="K9">
            <v>0</v>
          </cell>
          <cell r="L9">
            <v>0</v>
          </cell>
          <cell r="M9">
            <v>1.3193999999999999</v>
          </cell>
          <cell r="P9" t="str">
            <v>DRT</v>
          </cell>
          <cell r="R9" t="str">
            <v>Clientes</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t="str">
            <v>V:\MCP\Titulos\CD´s (LAFE2610_prd)</v>
          </cell>
          <cell r="AU9">
            <v>0</v>
          </cell>
          <cell r="AV9">
            <v>0</v>
          </cell>
          <cell r="BG9">
            <v>0</v>
          </cell>
          <cell r="BI9">
            <v>0</v>
          </cell>
          <cell r="BJ9">
            <v>0</v>
          </cell>
        </row>
        <row r="10">
          <cell r="D10" t="str">
            <v>CAm</v>
          </cell>
          <cell r="E10" t="str">
            <v>USD</v>
          </cell>
          <cell r="H10">
            <v>0</v>
          </cell>
          <cell r="I10">
            <v>0</v>
          </cell>
          <cell r="J10">
            <v>0</v>
          </cell>
          <cell r="K10">
            <v>0</v>
          </cell>
          <cell r="L10">
            <v>0</v>
          </cell>
          <cell r="M10">
            <v>1.3193999999999999</v>
          </cell>
          <cell r="P10" t="str">
            <v>DRT</v>
          </cell>
          <cell r="R10" t="str">
            <v>Clientes</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t="str">
            <v>V:\MCP\Titulos\CD´s (LAFE2610_prd)</v>
          </cell>
          <cell r="AU10">
            <v>0</v>
          </cell>
          <cell r="AV10">
            <v>0</v>
          </cell>
          <cell r="BG10">
            <v>0</v>
          </cell>
          <cell r="BI10">
            <v>0</v>
          </cell>
          <cell r="BJ10">
            <v>0</v>
          </cell>
        </row>
        <row r="11">
          <cell r="D11" t="str">
            <v>CAm</v>
          </cell>
          <cell r="E11" t="str">
            <v>EUR</v>
          </cell>
          <cell r="H11">
            <v>0</v>
          </cell>
          <cell r="I11">
            <v>0</v>
          </cell>
          <cell r="J11">
            <v>-13990</v>
          </cell>
          <cell r="K11">
            <v>0</v>
          </cell>
          <cell r="L11">
            <v>0</v>
          </cell>
          <cell r="M11">
            <v>0</v>
          </cell>
          <cell r="P11" t="str">
            <v>DRT</v>
          </cell>
          <cell r="R11" t="str">
            <v>Clientes</v>
          </cell>
          <cell r="AA11">
            <v>0</v>
          </cell>
          <cell r="AB11">
            <v>0</v>
          </cell>
          <cell r="AC11">
            <v>4</v>
          </cell>
          <cell r="AD11">
            <v>0</v>
          </cell>
          <cell r="AE11">
            <v>0</v>
          </cell>
          <cell r="AF11">
            <v>0</v>
          </cell>
          <cell r="AG11">
            <v>13994</v>
          </cell>
          <cell r="AH11">
            <v>0</v>
          </cell>
          <cell r="AI11">
            <v>0</v>
          </cell>
          <cell r="AJ11">
            <v>0</v>
          </cell>
          <cell r="AK11">
            <v>0</v>
          </cell>
          <cell r="AL11">
            <v>0</v>
          </cell>
          <cell r="AM11">
            <v>0</v>
          </cell>
          <cell r="AN11">
            <v>0</v>
          </cell>
          <cell r="AO11">
            <v>0</v>
          </cell>
          <cell r="AP11" t="str">
            <v>V:\GCR\CONSOLIDAÇÃO\Informação subsidiárias\BES\Londres</v>
          </cell>
          <cell r="AU11">
            <v>0</v>
          </cell>
          <cell r="AV11">
            <v>0</v>
          </cell>
          <cell r="BG11">
            <v>0</v>
          </cell>
          <cell r="BI11">
            <v>-4</v>
          </cell>
          <cell r="BJ11">
            <v>0</v>
          </cell>
        </row>
        <row r="12">
          <cell r="D12" t="str">
            <v>CAm</v>
          </cell>
          <cell r="E12" t="str">
            <v>EUR</v>
          </cell>
          <cell r="H12">
            <v>0</v>
          </cell>
          <cell r="I12">
            <v>0</v>
          </cell>
          <cell r="J12">
            <v>1989</v>
          </cell>
          <cell r="K12">
            <v>0</v>
          </cell>
          <cell r="L12">
            <v>0</v>
          </cell>
          <cell r="M12">
            <v>0</v>
          </cell>
          <cell r="P12" t="str">
            <v>DRT</v>
          </cell>
          <cell r="R12" t="str">
            <v>Clientes</v>
          </cell>
          <cell r="AA12">
            <v>0</v>
          </cell>
          <cell r="AB12">
            <v>0</v>
          </cell>
          <cell r="AC12">
            <v>0</v>
          </cell>
          <cell r="AD12">
            <v>0</v>
          </cell>
          <cell r="AE12">
            <v>0</v>
          </cell>
          <cell r="AF12">
            <v>0</v>
          </cell>
          <cell r="AG12">
            <v>0</v>
          </cell>
          <cell r="AH12">
            <v>1989</v>
          </cell>
          <cell r="AI12">
            <v>0</v>
          </cell>
          <cell r="AJ12">
            <v>0</v>
          </cell>
          <cell r="AK12">
            <v>0</v>
          </cell>
          <cell r="AL12">
            <v>0</v>
          </cell>
          <cell r="AM12">
            <v>0</v>
          </cell>
          <cell r="AN12">
            <v>0</v>
          </cell>
          <cell r="AO12">
            <v>1989</v>
          </cell>
          <cell r="AP12" t="str">
            <v>V:\GCR\CONSOLIDAÇÃO\Informação subsidiárias\BES\Londres</v>
          </cell>
          <cell r="AU12">
            <v>0</v>
          </cell>
          <cell r="AV12">
            <v>0</v>
          </cell>
          <cell r="BG12">
            <v>0</v>
          </cell>
          <cell r="BI12">
            <v>0</v>
          </cell>
          <cell r="BJ12">
            <v>0</v>
          </cell>
        </row>
        <row r="13">
          <cell r="D13" t="str">
            <v>CAm</v>
          </cell>
          <cell r="E13" t="str">
            <v>EUR</v>
          </cell>
          <cell r="H13">
            <v>0</v>
          </cell>
          <cell r="I13">
            <v>0</v>
          </cell>
          <cell r="J13">
            <v>0</v>
          </cell>
          <cell r="K13">
            <v>0</v>
          </cell>
          <cell r="L13">
            <v>0</v>
          </cell>
          <cell r="M13">
            <v>0</v>
          </cell>
          <cell r="P13" t="str">
            <v>DRT</v>
          </cell>
          <cell r="R13" t="str">
            <v>Clientes</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t="str">
            <v>V:\GCR\CONSOLIDAÇÃO\Informação subsidiárias\BES\Londres</v>
          </cell>
          <cell r="AU13">
            <v>0</v>
          </cell>
          <cell r="AV13">
            <v>0</v>
          </cell>
          <cell r="BG13">
            <v>0</v>
          </cell>
          <cell r="BI13">
            <v>0</v>
          </cell>
          <cell r="BJ13">
            <v>0</v>
          </cell>
        </row>
        <row r="14">
          <cell r="D14" t="str">
            <v>CAm</v>
          </cell>
          <cell r="E14" t="str">
            <v>EUR</v>
          </cell>
          <cell r="H14">
            <v>0</v>
          </cell>
          <cell r="I14">
            <v>0</v>
          </cell>
          <cell r="J14">
            <v>0</v>
          </cell>
          <cell r="K14">
            <v>0</v>
          </cell>
          <cell r="L14">
            <v>0</v>
          </cell>
          <cell r="M14">
            <v>0</v>
          </cell>
          <cell r="P14" t="str">
            <v>DRT</v>
          </cell>
          <cell r="R14" t="str">
            <v>Clientes</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t="str">
            <v>V:\GCR\CONSOLIDAÇÃO\Informação subsidiárias\BES\Londres</v>
          </cell>
          <cell r="AU14">
            <v>0</v>
          </cell>
          <cell r="AV14">
            <v>0</v>
          </cell>
          <cell r="BG14">
            <v>0</v>
          </cell>
          <cell r="BI14">
            <v>0</v>
          </cell>
          <cell r="BJ14">
            <v>0</v>
          </cell>
        </row>
        <row r="15">
          <cell r="D15" t="str">
            <v>CAm</v>
          </cell>
          <cell r="E15" t="str">
            <v>GBP</v>
          </cell>
          <cell r="H15">
            <v>0</v>
          </cell>
          <cell r="I15">
            <v>0</v>
          </cell>
          <cell r="J15">
            <v>0</v>
          </cell>
          <cell r="K15">
            <v>0</v>
          </cell>
          <cell r="L15">
            <v>0</v>
          </cell>
          <cell r="M15">
            <v>0.81610000000000005</v>
          </cell>
          <cell r="P15" t="str">
            <v>DRT</v>
          </cell>
          <cell r="R15" t="str">
            <v>Clientes</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t="str">
            <v>V:\GCR\CONSOLIDAÇÃO\Informação subsidiárias\BES\Londres</v>
          </cell>
          <cell r="AU15">
            <v>0</v>
          </cell>
          <cell r="AV15">
            <v>0</v>
          </cell>
          <cell r="BG15">
            <v>0</v>
          </cell>
          <cell r="BI15">
            <v>0</v>
          </cell>
          <cell r="BJ15">
            <v>0</v>
          </cell>
        </row>
        <row r="16">
          <cell r="D16" t="str">
            <v>CAm</v>
          </cell>
          <cell r="E16" t="str">
            <v>GBP</v>
          </cell>
          <cell r="H16">
            <v>0</v>
          </cell>
          <cell r="I16">
            <v>0</v>
          </cell>
          <cell r="J16">
            <v>0</v>
          </cell>
          <cell r="K16">
            <v>0</v>
          </cell>
          <cell r="L16">
            <v>0</v>
          </cell>
          <cell r="M16">
            <v>0.81610000000000005</v>
          </cell>
          <cell r="P16" t="str">
            <v>DRT</v>
          </cell>
          <cell r="R16" t="str">
            <v>Clientes</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t="str">
            <v>V:\GCR\CONSOLIDAÇÃO\Informação subsidiárias\BES\Londres</v>
          </cell>
          <cell r="AU16">
            <v>0</v>
          </cell>
          <cell r="AV16">
            <v>0</v>
          </cell>
          <cell r="BG16">
            <v>0</v>
          </cell>
          <cell r="BI16">
            <v>0</v>
          </cell>
          <cell r="BJ16">
            <v>0</v>
          </cell>
        </row>
        <row r="17">
          <cell r="D17" t="str">
            <v>CAm</v>
          </cell>
          <cell r="E17" t="str">
            <v>GBP</v>
          </cell>
          <cell r="H17">
            <v>0</v>
          </cell>
          <cell r="I17">
            <v>0</v>
          </cell>
          <cell r="J17">
            <v>0</v>
          </cell>
          <cell r="K17">
            <v>0</v>
          </cell>
          <cell r="L17">
            <v>0</v>
          </cell>
          <cell r="M17">
            <v>0.81610000000000005</v>
          </cell>
          <cell r="P17" t="str">
            <v>DRT</v>
          </cell>
          <cell r="R17" t="str">
            <v>Clientes</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t="str">
            <v>V:\GCR\CONSOLIDAÇÃO\Informação subsidiárias\BES\Londres</v>
          </cell>
          <cell r="AU17">
            <v>0</v>
          </cell>
          <cell r="AV17">
            <v>0</v>
          </cell>
          <cell r="BG17">
            <v>0</v>
          </cell>
          <cell r="BI17">
            <v>0</v>
          </cell>
          <cell r="BJ17">
            <v>0</v>
          </cell>
        </row>
        <row r="18">
          <cell r="D18" t="str">
            <v>CAm</v>
          </cell>
          <cell r="E18" t="str">
            <v>GBP</v>
          </cell>
          <cell r="H18">
            <v>0</v>
          </cell>
          <cell r="I18">
            <v>0</v>
          </cell>
          <cell r="J18">
            <v>0</v>
          </cell>
          <cell r="K18">
            <v>0</v>
          </cell>
          <cell r="L18">
            <v>0</v>
          </cell>
          <cell r="M18">
            <v>0.81610000000000005</v>
          </cell>
          <cell r="P18" t="str">
            <v>DRT</v>
          </cell>
          <cell r="R18" t="str">
            <v>Clientes</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t="str">
            <v>V:\GCR\CONSOLIDAÇÃO\Informação subsidiárias\BES\Londres</v>
          </cell>
          <cell r="AU18">
            <v>0</v>
          </cell>
          <cell r="AV18">
            <v>0</v>
          </cell>
          <cell r="BG18">
            <v>0</v>
          </cell>
          <cell r="BI18">
            <v>0</v>
          </cell>
          <cell r="BJ18">
            <v>0</v>
          </cell>
        </row>
        <row r="19">
          <cell r="D19" t="str">
            <v>CAm</v>
          </cell>
          <cell r="E19" t="str">
            <v>USD</v>
          </cell>
          <cell r="H19">
            <v>0</v>
          </cell>
          <cell r="I19">
            <v>0</v>
          </cell>
          <cell r="J19">
            <v>-347198</v>
          </cell>
          <cell r="K19">
            <v>0</v>
          </cell>
          <cell r="L19">
            <v>0</v>
          </cell>
          <cell r="M19">
            <v>1.3193999999999999</v>
          </cell>
          <cell r="P19" t="str">
            <v>DRT</v>
          </cell>
          <cell r="R19" t="str">
            <v>Clientes</v>
          </cell>
          <cell r="AA19">
            <v>0</v>
          </cell>
          <cell r="AB19">
            <v>0</v>
          </cell>
          <cell r="AC19">
            <v>2853</v>
          </cell>
          <cell r="AD19">
            <v>0</v>
          </cell>
          <cell r="AE19">
            <v>0</v>
          </cell>
          <cell r="AF19">
            <v>0</v>
          </cell>
          <cell r="AG19">
            <v>588701</v>
          </cell>
          <cell r="AH19">
            <v>238650</v>
          </cell>
          <cell r="AI19">
            <v>0</v>
          </cell>
          <cell r="AJ19">
            <v>0</v>
          </cell>
          <cell r="AK19">
            <v>101</v>
          </cell>
          <cell r="AL19">
            <v>0</v>
          </cell>
          <cell r="AM19">
            <v>0</v>
          </cell>
          <cell r="AN19">
            <v>0</v>
          </cell>
          <cell r="AO19">
            <v>238751</v>
          </cell>
          <cell r="AP19" t="str">
            <v>V:\GCR\CONSOLIDAÇÃO\Informação subsidiárias\BES\Londres</v>
          </cell>
          <cell r="AU19">
            <v>0</v>
          </cell>
          <cell r="AV19">
            <v>0</v>
          </cell>
          <cell r="BG19">
            <v>0</v>
          </cell>
          <cell r="BI19">
            <v>-2752</v>
          </cell>
          <cell r="BJ19">
            <v>0</v>
          </cell>
        </row>
        <row r="20">
          <cell r="D20" t="str">
            <v>CAm</v>
          </cell>
          <cell r="E20" t="str">
            <v>USD</v>
          </cell>
          <cell r="H20">
            <v>0</v>
          </cell>
          <cell r="I20">
            <v>0</v>
          </cell>
          <cell r="J20">
            <v>75581</v>
          </cell>
          <cell r="K20">
            <v>0</v>
          </cell>
          <cell r="L20">
            <v>0</v>
          </cell>
          <cell r="M20">
            <v>1.3193999999999999</v>
          </cell>
          <cell r="P20" t="str">
            <v>DRT</v>
          </cell>
          <cell r="R20" t="str">
            <v>Clientes</v>
          </cell>
          <cell r="AA20">
            <v>0</v>
          </cell>
          <cell r="AB20">
            <v>0</v>
          </cell>
          <cell r="AC20">
            <v>66</v>
          </cell>
          <cell r="AD20">
            <v>0</v>
          </cell>
          <cell r="AE20">
            <v>0</v>
          </cell>
          <cell r="AF20">
            <v>0</v>
          </cell>
          <cell r="AG20">
            <v>8747</v>
          </cell>
          <cell r="AH20">
            <v>84262</v>
          </cell>
          <cell r="AI20">
            <v>0</v>
          </cell>
          <cell r="AJ20">
            <v>0</v>
          </cell>
          <cell r="AK20">
            <v>65</v>
          </cell>
          <cell r="AL20">
            <v>0</v>
          </cell>
          <cell r="AM20">
            <v>0</v>
          </cell>
          <cell r="AN20">
            <v>0</v>
          </cell>
          <cell r="AO20">
            <v>84327</v>
          </cell>
          <cell r="AP20" t="str">
            <v>V:\GCR\CONSOLIDAÇÃO\Informação subsidiárias\BES\Londres</v>
          </cell>
          <cell r="AU20">
            <v>0</v>
          </cell>
          <cell r="AV20">
            <v>0</v>
          </cell>
          <cell r="BG20">
            <v>0</v>
          </cell>
          <cell r="BI20">
            <v>-1</v>
          </cell>
          <cell r="BJ20">
            <v>0</v>
          </cell>
        </row>
        <row r="21">
          <cell r="D21" t="str">
            <v>CAm</v>
          </cell>
          <cell r="E21" t="str">
            <v>USD</v>
          </cell>
          <cell r="H21">
            <v>0</v>
          </cell>
          <cell r="I21">
            <v>0</v>
          </cell>
          <cell r="J21">
            <v>0</v>
          </cell>
          <cell r="K21">
            <v>0</v>
          </cell>
          <cell r="L21">
            <v>0</v>
          </cell>
          <cell r="M21">
            <v>1.3193999999999999</v>
          </cell>
          <cell r="P21" t="str">
            <v>DRT</v>
          </cell>
          <cell r="R21" t="str">
            <v>Clientes</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t="str">
            <v>V:\GCR\CONSOLIDAÇÃO\Informação subsidiárias\BES\Londres</v>
          </cell>
          <cell r="AU21">
            <v>0</v>
          </cell>
          <cell r="AV21">
            <v>0</v>
          </cell>
          <cell r="BG21">
            <v>0</v>
          </cell>
          <cell r="BI21">
            <v>0</v>
          </cell>
          <cell r="BJ21">
            <v>0</v>
          </cell>
        </row>
        <row r="22">
          <cell r="D22" t="str">
            <v>CAm</v>
          </cell>
          <cell r="E22" t="str">
            <v>USD</v>
          </cell>
          <cell r="H22">
            <v>0</v>
          </cell>
          <cell r="I22">
            <v>0</v>
          </cell>
          <cell r="J22">
            <v>0</v>
          </cell>
          <cell r="K22">
            <v>0</v>
          </cell>
          <cell r="L22">
            <v>0</v>
          </cell>
          <cell r="M22">
            <v>1.3193999999999999</v>
          </cell>
          <cell r="P22" t="str">
            <v>DRT</v>
          </cell>
          <cell r="R22" t="str">
            <v>Clientes</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t="str">
            <v>V:\GCR\CONSOLIDAÇÃO\Informação subsidiárias\BES\Londres</v>
          </cell>
          <cell r="AU22">
            <v>0</v>
          </cell>
          <cell r="AV22">
            <v>0</v>
          </cell>
          <cell r="BG22">
            <v>0</v>
          </cell>
          <cell r="BI22">
            <v>0</v>
          </cell>
          <cell r="BJ22">
            <v>0</v>
          </cell>
        </row>
        <row r="23">
          <cell r="D23" t="str">
            <v>CAm</v>
          </cell>
          <cell r="E23" t="str">
            <v>USD</v>
          </cell>
          <cell r="H23">
            <v>0</v>
          </cell>
          <cell r="I23">
            <v>0</v>
          </cell>
          <cell r="J23">
            <v>-590</v>
          </cell>
          <cell r="K23">
            <v>0</v>
          </cell>
          <cell r="L23">
            <v>0</v>
          </cell>
          <cell r="M23">
            <v>1.3193999999999999</v>
          </cell>
          <cell r="P23" t="str">
            <v>DRT</v>
          </cell>
          <cell r="R23" t="str">
            <v>Clientes</v>
          </cell>
          <cell r="AA23">
            <v>0</v>
          </cell>
          <cell r="AB23">
            <v>0</v>
          </cell>
          <cell r="AC23">
            <v>1</v>
          </cell>
          <cell r="AD23">
            <v>0</v>
          </cell>
          <cell r="AE23">
            <v>0</v>
          </cell>
          <cell r="AF23">
            <v>0</v>
          </cell>
          <cell r="AG23">
            <v>591</v>
          </cell>
          <cell r="AH23">
            <v>0</v>
          </cell>
          <cell r="AI23">
            <v>0</v>
          </cell>
          <cell r="AJ23">
            <v>0</v>
          </cell>
          <cell r="AK23">
            <v>0</v>
          </cell>
          <cell r="AL23">
            <v>0</v>
          </cell>
          <cell r="AM23">
            <v>0</v>
          </cell>
          <cell r="AN23">
            <v>0</v>
          </cell>
          <cell r="AO23">
            <v>0</v>
          </cell>
          <cell r="AP23" t="str">
            <v>V:\GCR\CONSOLIDAÇÃO\Informação subsidiárias\BES\NY</v>
          </cell>
          <cell r="AU23">
            <v>0</v>
          </cell>
          <cell r="AV23">
            <v>0</v>
          </cell>
          <cell r="BG23">
            <v>0</v>
          </cell>
          <cell r="BI23">
            <v>-1</v>
          </cell>
          <cell r="BJ23">
            <v>0</v>
          </cell>
        </row>
        <row r="24">
          <cell r="D24" t="str">
            <v>CAm</v>
          </cell>
          <cell r="E24" t="str">
            <v>USD</v>
          </cell>
          <cell r="H24">
            <v>0</v>
          </cell>
          <cell r="I24">
            <v>0</v>
          </cell>
          <cell r="J24">
            <v>0</v>
          </cell>
          <cell r="K24">
            <v>0</v>
          </cell>
          <cell r="L24">
            <v>0</v>
          </cell>
          <cell r="M24">
            <v>1.3193999999999999</v>
          </cell>
          <cell r="P24" t="str">
            <v>DRT</v>
          </cell>
          <cell r="R24" t="str">
            <v>Clientes</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t="str">
            <v>V:\GCR\CONSOLIDAÇÃO\Informação subsidiárias\BES\NY</v>
          </cell>
          <cell r="AU24">
            <v>0</v>
          </cell>
          <cell r="AV24">
            <v>0</v>
          </cell>
          <cell r="BG24">
            <v>0</v>
          </cell>
          <cell r="BI24">
            <v>0</v>
          </cell>
          <cell r="BJ24">
            <v>0</v>
          </cell>
        </row>
        <row r="25">
          <cell r="D25" t="str">
            <v>CAm</v>
          </cell>
          <cell r="E25" t="str">
            <v>USD</v>
          </cell>
          <cell r="H25">
            <v>0</v>
          </cell>
          <cell r="I25">
            <v>0</v>
          </cell>
          <cell r="J25">
            <v>0</v>
          </cell>
          <cell r="K25">
            <v>0</v>
          </cell>
          <cell r="L25">
            <v>0</v>
          </cell>
          <cell r="M25">
            <v>1.3193999999999999</v>
          </cell>
          <cell r="P25" t="str">
            <v>DRT</v>
          </cell>
          <cell r="R25" t="str">
            <v>Clientes</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t="str">
            <v>V:\GCR\CONSOLIDAÇÃO\Informação subsidiárias\BES\NY</v>
          </cell>
          <cell r="AU25">
            <v>0</v>
          </cell>
          <cell r="AV25">
            <v>0</v>
          </cell>
          <cell r="BG25">
            <v>0</v>
          </cell>
          <cell r="BI25">
            <v>0</v>
          </cell>
          <cell r="BJ25">
            <v>0</v>
          </cell>
        </row>
        <row r="26">
          <cell r="D26" t="str">
            <v>CAm</v>
          </cell>
          <cell r="E26" t="str">
            <v>USD</v>
          </cell>
          <cell r="H26">
            <v>0</v>
          </cell>
          <cell r="I26">
            <v>0</v>
          </cell>
          <cell r="J26">
            <v>0</v>
          </cell>
          <cell r="K26">
            <v>0</v>
          </cell>
          <cell r="L26">
            <v>0</v>
          </cell>
          <cell r="M26">
            <v>1.3193999999999999</v>
          </cell>
          <cell r="P26" t="str">
            <v>DRT</v>
          </cell>
          <cell r="R26" t="str">
            <v>Clientes</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t="str">
            <v>V:\GCR\CONSOLIDAÇÃO\Informação subsidiárias\BES\NY</v>
          </cell>
          <cell r="AU26">
            <v>0</v>
          </cell>
          <cell r="AV26">
            <v>0</v>
          </cell>
          <cell r="BG26">
            <v>0</v>
          </cell>
          <cell r="BI26">
            <v>0</v>
          </cell>
          <cell r="BJ26">
            <v>0</v>
          </cell>
        </row>
        <row r="27">
          <cell r="D27" t="str">
            <v>FVO</v>
          </cell>
          <cell r="E27" t="str">
            <v>EUR</v>
          </cell>
          <cell r="H27">
            <v>0</v>
          </cell>
          <cell r="I27">
            <v>0</v>
          </cell>
          <cell r="J27">
            <v>0</v>
          </cell>
          <cell r="K27">
            <v>-98</v>
          </cell>
          <cell r="L27">
            <v>0</v>
          </cell>
          <cell r="M27">
            <v>0</v>
          </cell>
          <cell r="P27" t="str">
            <v>DRT</v>
          </cell>
          <cell r="R27" t="str">
            <v>Clientes</v>
          </cell>
          <cell r="AA27">
            <v>0</v>
          </cell>
          <cell r="AB27">
            <v>80</v>
          </cell>
          <cell r="AC27">
            <v>15</v>
          </cell>
          <cell r="AD27">
            <v>0</v>
          </cell>
          <cell r="AE27">
            <v>-2363</v>
          </cell>
          <cell r="AF27">
            <v>-15</v>
          </cell>
          <cell r="AG27">
            <v>0</v>
          </cell>
          <cell r="AH27">
            <v>2283</v>
          </cell>
          <cell r="AI27">
            <v>-98</v>
          </cell>
          <cell r="AJ27">
            <v>12</v>
          </cell>
          <cell r="AK27">
            <v>7</v>
          </cell>
          <cell r="AL27">
            <v>0</v>
          </cell>
          <cell r="AM27">
            <v>-2197</v>
          </cell>
          <cell r="AN27">
            <v>-7</v>
          </cell>
          <cell r="AO27">
            <v>0</v>
          </cell>
          <cell r="AU27">
            <v>-2197</v>
          </cell>
          <cell r="AV27">
            <v>-7</v>
          </cell>
          <cell r="BG27">
            <v>-68</v>
          </cell>
          <cell r="BI27">
            <v>-8</v>
          </cell>
          <cell r="BJ27">
            <v>8</v>
          </cell>
        </row>
        <row r="28">
          <cell r="D28" t="str">
            <v>CAm</v>
          </cell>
          <cell r="E28" t="str">
            <v>EUR</v>
          </cell>
          <cell r="H28">
            <v>0</v>
          </cell>
          <cell r="I28">
            <v>-399542</v>
          </cell>
          <cell r="J28">
            <v>0</v>
          </cell>
          <cell r="K28">
            <v>0</v>
          </cell>
          <cell r="L28">
            <v>0</v>
          </cell>
          <cell r="M28">
            <v>0</v>
          </cell>
          <cell r="P28" t="str">
            <v>DRT</v>
          </cell>
          <cell r="R28" t="str">
            <v>Institucionais</v>
          </cell>
          <cell r="AA28">
            <v>-100458</v>
          </cell>
          <cell r="AB28">
            <v>0</v>
          </cell>
          <cell r="AC28">
            <v>192</v>
          </cell>
          <cell r="AD28">
            <v>0</v>
          </cell>
          <cell r="AE28">
            <v>-1450</v>
          </cell>
          <cell r="AF28">
            <v>-1</v>
          </cell>
          <cell r="AG28">
            <v>398329</v>
          </cell>
          <cell r="AH28">
            <v>0</v>
          </cell>
          <cell r="AI28">
            <v>0</v>
          </cell>
          <cell r="AJ28">
            <v>0</v>
          </cell>
          <cell r="AK28">
            <v>0</v>
          </cell>
          <cell r="AL28">
            <v>0</v>
          </cell>
          <cell r="AM28">
            <v>0</v>
          </cell>
          <cell r="AN28">
            <v>0</v>
          </cell>
          <cell r="AO28">
            <v>0</v>
          </cell>
          <cell r="AU28">
            <v>0</v>
          </cell>
          <cell r="AV28">
            <v>0</v>
          </cell>
          <cell r="BG28">
            <v>0</v>
          </cell>
          <cell r="BI28">
            <v>-192</v>
          </cell>
          <cell r="BJ28">
            <v>1</v>
          </cell>
        </row>
        <row r="29">
          <cell r="D29" t="str">
            <v>CAm</v>
          </cell>
          <cell r="E29" t="str">
            <v>EUR</v>
          </cell>
          <cell r="H29">
            <v>0</v>
          </cell>
          <cell r="I29">
            <v>0</v>
          </cell>
          <cell r="J29">
            <v>0</v>
          </cell>
          <cell r="K29">
            <v>-66144</v>
          </cell>
          <cell r="L29">
            <v>0</v>
          </cell>
          <cell r="M29">
            <v>0</v>
          </cell>
          <cell r="P29" t="str">
            <v>DRT</v>
          </cell>
          <cell r="R29" t="str">
            <v>Institucionais</v>
          </cell>
          <cell r="AA29">
            <v>-119727</v>
          </cell>
          <cell r="AB29">
            <v>0</v>
          </cell>
          <cell r="AC29">
            <v>21</v>
          </cell>
          <cell r="AD29">
            <v>0</v>
          </cell>
          <cell r="AE29">
            <v>-4851</v>
          </cell>
          <cell r="AF29">
            <v>0</v>
          </cell>
          <cell r="AG29">
            <v>375554</v>
          </cell>
          <cell r="AH29">
            <v>500056</v>
          </cell>
          <cell r="AI29">
            <v>-185871</v>
          </cell>
          <cell r="AJ29">
            <v>0</v>
          </cell>
          <cell r="AK29">
            <v>16</v>
          </cell>
          <cell r="AL29">
            <v>0</v>
          </cell>
          <cell r="AM29">
            <v>-4851</v>
          </cell>
          <cell r="AN29">
            <v>0</v>
          </cell>
          <cell r="AO29">
            <v>309350</v>
          </cell>
          <cell r="AU29">
            <v>0</v>
          </cell>
          <cell r="AV29">
            <v>0</v>
          </cell>
          <cell r="BG29">
            <v>0</v>
          </cell>
          <cell r="BI29">
            <v>-5</v>
          </cell>
          <cell r="BJ29">
            <v>0</v>
          </cell>
        </row>
        <row r="30">
          <cell r="D30" t="str">
            <v>FVO</v>
          </cell>
          <cell r="E30" t="str">
            <v>EUR</v>
          </cell>
          <cell r="H30">
            <v>0</v>
          </cell>
          <cell r="I30">
            <v>0</v>
          </cell>
          <cell r="J30">
            <v>0</v>
          </cell>
          <cell r="K30">
            <v>-4</v>
          </cell>
          <cell r="L30">
            <v>0</v>
          </cell>
          <cell r="M30">
            <v>0</v>
          </cell>
          <cell r="P30" t="str">
            <v>DRT</v>
          </cell>
          <cell r="R30" t="str">
            <v>Clientes</v>
          </cell>
          <cell r="AA30">
            <v>-2006</v>
          </cell>
          <cell r="AB30">
            <v>0</v>
          </cell>
          <cell r="AC30">
            <v>1</v>
          </cell>
          <cell r="AD30">
            <v>0</v>
          </cell>
          <cell r="AE30">
            <v>-1045</v>
          </cell>
          <cell r="AF30">
            <v>-1</v>
          </cell>
          <cell r="AG30">
            <v>0</v>
          </cell>
          <cell r="AH30">
            <v>3057</v>
          </cell>
          <cell r="AI30">
            <v>-2010</v>
          </cell>
          <cell r="AJ30">
            <v>0</v>
          </cell>
          <cell r="AK30">
            <v>18</v>
          </cell>
          <cell r="AL30">
            <v>0</v>
          </cell>
          <cell r="AM30">
            <v>-1047</v>
          </cell>
          <cell r="AN30">
            <v>-18</v>
          </cell>
          <cell r="AO30">
            <v>0</v>
          </cell>
          <cell r="AU30">
            <v>-1047</v>
          </cell>
          <cell r="AV30">
            <v>-18</v>
          </cell>
          <cell r="BG30">
            <v>0</v>
          </cell>
          <cell r="BI30">
            <v>17</v>
          </cell>
          <cell r="BJ30">
            <v>-17</v>
          </cell>
        </row>
        <row r="31">
          <cell r="D31" t="str">
            <v>FVO</v>
          </cell>
          <cell r="E31" t="str">
            <v>EUR</v>
          </cell>
          <cell r="H31">
            <v>0</v>
          </cell>
          <cell r="I31">
            <v>-2329.25</v>
          </cell>
          <cell r="J31">
            <v>0</v>
          </cell>
          <cell r="K31">
            <v>0</v>
          </cell>
          <cell r="L31">
            <v>0</v>
          </cell>
          <cell r="M31">
            <v>0</v>
          </cell>
          <cell r="P31" t="str">
            <v>DRT</v>
          </cell>
          <cell r="R31" t="str">
            <v>Clientes</v>
          </cell>
          <cell r="AA31">
            <v>0</v>
          </cell>
          <cell r="AB31">
            <v>0</v>
          </cell>
          <cell r="AC31">
            <v>58</v>
          </cell>
          <cell r="AD31">
            <v>0</v>
          </cell>
          <cell r="AE31">
            <v>-2354</v>
          </cell>
          <cell r="AF31">
            <v>-58</v>
          </cell>
          <cell r="AG31">
            <v>0</v>
          </cell>
          <cell r="AH31">
            <v>0</v>
          </cell>
          <cell r="AI31">
            <v>0</v>
          </cell>
          <cell r="AJ31">
            <v>0</v>
          </cell>
          <cell r="AK31">
            <v>0</v>
          </cell>
          <cell r="AL31">
            <v>0</v>
          </cell>
          <cell r="AM31">
            <v>0</v>
          </cell>
          <cell r="AN31">
            <v>0</v>
          </cell>
          <cell r="AO31">
            <v>0</v>
          </cell>
          <cell r="AU31">
            <v>0</v>
          </cell>
          <cell r="AV31">
            <v>0</v>
          </cell>
          <cell r="BG31">
            <v>0</v>
          </cell>
          <cell r="BI31">
            <v>-58</v>
          </cell>
          <cell r="BJ31">
            <v>58</v>
          </cell>
        </row>
        <row r="32">
          <cell r="D32" t="str">
            <v>FVO</v>
          </cell>
          <cell r="E32" t="str">
            <v>EUR</v>
          </cell>
          <cell r="H32">
            <v>0</v>
          </cell>
          <cell r="I32">
            <v>-1753</v>
          </cell>
          <cell r="J32">
            <v>0</v>
          </cell>
          <cell r="K32">
            <v>0</v>
          </cell>
          <cell r="L32">
            <v>0</v>
          </cell>
          <cell r="M32">
            <v>0</v>
          </cell>
          <cell r="P32" t="str">
            <v>DRT</v>
          </cell>
          <cell r="R32" t="str">
            <v>Clientes</v>
          </cell>
          <cell r="AA32">
            <v>0</v>
          </cell>
          <cell r="AB32">
            <v>0</v>
          </cell>
          <cell r="AC32">
            <v>45</v>
          </cell>
          <cell r="AD32">
            <v>0</v>
          </cell>
          <cell r="AE32">
            <v>0</v>
          </cell>
          <cell r="AF32">
            <v>0</v>
          </cell>
          <cell r="AG32">
            <v>1817</v>
          </cell>
          <cell r="AH32">
            <v>0</v>
          </cell>
          <cell r="AI32">
            <v>0</v>
          </cell>
          <cell r="AJ32">
            <v>0</v>
          </cell>
          <cell r="AK32">
            <v>0</v>
          </cell>
          <cell r="AL32">
            <v>0</v>
          </cell>
          <cell r="AM32">
            <v>0</v>
          </cell>
          <cell r="AN32">
            <v>0</v>
          </cell>
          <cell r="AO32">
            <v>0</v>
          </cell>
          <cell r="AU32">
            <v>0</v>
          </cell>
          <cell r="AV32">
            <v>0</v>
          </cell>
          <cell r="BG32">
            <v>0</v>
          </cell>
          <cell r="BI32">
            <v>-45</v>
          </cell>
          <cell r="BJ32">
            <v>0</v>
          </cell>
        </row>
        <row r="33">
          <cell r="D33" t="str">
            <v>FVO</v>
          </cell>
          <cell r="E33" t="str">
            <v>EUR</v>
          </cell>
          <cell r="H33">
            <v>0</v>
          </cell>
          <cell r="I33">
            <v>0</v>
          </cell>
          <cell r="J33">
            <v>0</v>
          </cell>
          <cell r="K33">
            <v>1</v>
          </cell>
          <cell r="L33">
            <v>0</v>
          </cell>
          <cell r="M33">
            <v>0</v>
          </cell>
          <cell r="P33" t="str">
            <v>DRT</v>
          </cell>
          <cell r="R33" t="str">
            <v>Clientes</v>
          </cell>
          <cell r="AA33">
            <v>-23</v>
          </cell>
          <cell r="AB33">
            <v>0</v>
          </cell>
          <cell r="AC33">
            <v>29</v>
          </cell>
          <cell r="AD33">
            <v>0</v>
          </cell>
          <cell r="AE33">
            <v>-2606</v>
          </cell>
          <cell r="AF33">
            <v>-29</v>
          </cell>
          <cell r="AG33">
            <v>0</v>
          </cell>
          <cell r="AH33">
            <v>2550</v>
          </cell>
          <cell r="AI33">
            <v>-22</v>
          </cell>
          <cell r="AJ33">
            <v>0</v>
          </cell>
          <cell r="AK33">
            <v>99</v>
          </cell>
          <cell r="AL33">
            <v>0</v>
          </cell>
          <cell r="AM33">
            <v>-2528</v>
          </cell>
          <cell r="AN33">
            <v>-99</v>
          </cell>
          <cell r="AO33">
            <v>0</v>
          </cell>
          <cell r="AU33">
            <v>-2528</v>
          </cell>
          <cell r="AV33">
            <v>-99</v>
          </cell>
          <cell r="BG33">
            <v>0</v>
          </cell>
          <cell r="BI33">
            <v>70</v>
          </cell>
          <cell r="BJ33">
            <v>-70</v>
          </cell>
        </row>
        <row r="34">
          <cell r="D34" t="str">
            <v>FVO</v>
          </cell>
          <cell r="E34" t="str">
            <v>EUR</v>
          </cell>
          <cell r="H34">
            <v>0</v>
          </cell>
          <cell r="I34">
            <v>-8344.15</v>
          </cell>
          <cell r="J34">
            <v>0</v>
          </cell>
          <cell r="K34">
            <v>0</v>
          </cell>
          <cell r="L34">
            <v>0</v>
          </cell>
          <cell r="M34">
            <v>0</v>
          </cell>
          <cell r="P34" t="str">
            <v>DRT</v>
          </cell>
          <cell r="R34" t="str">
            <v>Clientes</v>
          </cell>
          <cell r="AA34">
            <v>0</v>
          </cell>
          <cell r="AB34">
            <v>0</v>
          </cell>
          <cell r="AC34">
            <v>246</v>
          </cell>
          <cell r="AD34">
            <v>0</v>
          </cell>
          <cell r="AE34">
            <v>-6696</v>
          </cell>
          <cell r="AF34">
            <v>-197</v>
          </cell>
          <cell r="AG34">
            <v>1712</v>
          </cell>
          <cell r="AH34">
            <v>0</v>
          </cell>
          <cell r="AI34">
            <v>0</v>
          </cell>
          <cell r="AJ34">
            <v>0</v>
          </cell>
          <cell r="AK34">
            <v>0</v>
          </cell>
          <cell r="AL34">
            <v>0</v>
          </cell>
          <cell r="AM34">
            <v>0</v>
          </cell>
          <cell r="AN34">
            <v>0</v>
          </cell>
          <cell r="AO34">
            <v>0</v>
          </cell>
          <cell r="AU34">
            <v>0</v>
          </cell>
          <cell r="AV34">
            <v>0</v>
          </cell>
          <cell r="BG34">
            <v>0</v>
          </cell>
          <cell r="BI34">
            <v>-246</v>
          </cell>
          <cell r="BJ34">
            <v>197</v>
          </cell>
        </row>
        <row r="35">
          <cell r="D35" t="str">
            <v>FVO</v>
          </cell>
          <cell r="E35" t="str">
            <v>EUR</v>
          </cell>
          <cell r="H35">
            <v>0</v>
          </cell>
          <cell r="I35">
            <v>-2920.25</v>
          </cell>
          <cell r="J35">
            <v>0</v>
          </cell>
          <cell r="K35">
            <v>0</v>
          </cell>
          <cell r="L35">
            <v>0</v>
          </cell>
          <cell r="M35">
            <v>0</v>
          </cell>
          <cell r="P35" t="str">
            <v>DRT</v>
          </cell>
          <cell r="R35" t="str">
            <v>Clientes</v>
          </cell>
          <cell r="AA35">
            <v>0</v>
          </cell>
          <cell r="AB35">
            <v>0</v>
          </cell>
          <cell r="AC35">
            <v>86</v>
          </cell>
          <cell r="AD35">
            <v>0</v>
          </cell>
          <cell r="AE35">
            <v>-2926</v>
          </cell>
          <cell r="AF35">
            <v>-86</v>
          </cell>
          <cell r="AG35">
            <v>0</v>
          </cell>
          <cell r="AH35">
            <v>0</v>
          </cell>
          <cell r="AI35">
            <v>0</v>
          </cell>
          <cell r="AJ35">
            <v>0</v>
          </cell>
          <cell r="AK35">
            <v>0</v>
          </cell>
          <cell r="AL35">
            <v>0</v>
          </cell>
          <cell r="AM35">
            <v>0</v>
          </cell>
          <cell r="AN35">
            <v>0</v>
          </cell>
          <cell r="AO35">
            <v>0</v>
          </cell>
          <cell r="AU35">
            <v>0</v>
          </cell>
          <cell r="AV35">
            <v>0</v>
          </cell>
          <cell r="BG35">
            <v>0</v>
          </cell>
          <cell r="BI35">
            <v>-86</v>
          </cell>
          <cell r="BJ35">
            <v>86</v>
          </cell>
        </row>
        <row r="36">
          <cell r="D36" t="str">
            <v>FVH</v>
          </cell>
          <cell r="E36" t="str">
            <v>EUR</v>
          </cell>
          <cell r="H36">
            <v>0</v>
          </cell>
          <cell r="I36">
            <v>0</v>
          </cell>
          <cell r="J36">
            <v>0</v>
          </cell>
          <cell r="K36">
            <v>0</v>
          </cell>
          <cell r="L36">
            <v>0</v>
          </cell>
          <cell r="M36">
            <v>0</v>
          </cell>
          <cell r="P36" t="str">
            <v>DRT</v>
          </cell>
          <cell r="R36" t="str">
            <v>Institucionais</v>
          </cell>
          <cell r="AA36">
            <v>-100000</v>
          </cell>
          <cell r="AB36">
            <v>0</v>
          </cell>
          <cell r="AC36">
            <v>0</v>
          </cell>
          <cell r="AD36">
            <v>0</v>
          </cell>
          <cell r="AE36">
            <v>0</v>
          </cell>
          <cell r="AF36">
            <v>0</v>
          </cell>
          <cell r="AG36">
            <v>0</v>
          </cell>
          <cell r="AH36">
            <v>100000</v>
          </cell>
          <cell r="AI36">
            <v>-100000</v>
          </cell>
          <cell r="AJ36">
            <v>0</v>
          </cell>
          <cell r="AK36">
            <v>0</v>
          </cell>
          <cell r="AL36">
            <v>0</v>
          </cell>
          <cell r="AM36">
            <v>0</v>
          </cell>
          <cell r="AN36">
            <v>0</v>
          </cell>
          <cell r="AO36">
            <v>0</v>
          </cell>
          <cell r="AU36">
            <v>0</v>
          </cell>
          <cell r="AV36">
            <v>0</v>
          </cell>
          <cell r="BG36">
            <v>0</v>
          </cell>
          <cell r="BI36">
            <v>0</v>
          </cell>
          <cell r="BJ36">
            <v>0</v>
          </cell>
        </row>
        <row r="37">
          <cell r="D37" t="str">
            <v>FVH</v>
          </cell>
          <cell r="E37" t="str">
            <v>EUR</v>
          </cell>
          <cell r="H37">
            <v>0</v>
          </cell>
          <cell r="I37">
            <v>0</v>
          </cell>
          <cell r="J37">
            <v>0</v>
          </cell>
          <cell r="K37">
            <v>0</v>
          </cell>
          <cell r="L37">
            <v>0</v>
          </cell>
          <cell r="M37">
            <v>0</v>
          </cell>
          <cell r="P37" t="str">
            <v>DRT</v>
          </cell>
          <cell r="R37" t="str">
            <v>Institucionais</v>
          </cell>
          <cell r="AA37">
            <v>-100000</v>
          </cell>
          <cell r="AB37">
            <v>0</v>
          </cell>
          <cell r="AC37">
            <v>0</v>
          </cell>
          <cell r="AD37">
            <v>0</v>
          </cell>
          <cell r="AE37">
            <v>0</v>
          </cell>
          <cell r="AF37">
            <v>0</v>
          </cell>
          <cell r="AG37">
            <v>0</v>
          </cell>
          <cell r="AH37">
            <v>100000</v>
          </cell>
          <cell r="AI37">
            <v>-100000</v>
          </cell>
          <cell r="AJ37">
            <v>0</v>
          </cell>
          <cell r="AK37">
            <v>0</v>
          </cell>
          <cell r="AL37">
            <v>0</v>
          </cell>
          <cell r="AM37">
            <v>0</v>
          </cell>
          <cell r="AN37">
            <v>0</v>
          </cell>
          <cell r="AO37">
            <v>0</v>
          </cell>
          <cell r="AU37">
            <v>0</v>
          </cell>
          <cell r="AV37">
            <v>0</v>
          </cell>
          <cell r="BG37">
            <v>0</v>
          </cell>
          <cell r="BI37">
            <v>0</v>
          </cell>
          <cell r="BJ37">
            <v>0</v>
          </cell>
        </row>
        <row r="38">
          <cell r="D38" t="str">
            <v>FVH</v>
          </cell>
          <cell r="E38" t="str">
            <v>EUR</v>
          </cell>
          <cell r="H38">
            <v>0</v>
          </cell>
          <cell r="I38">
            <v>0</v>
          </cell>
          <cell r="J38">
            <v>0</v>
          </cell>
          <cell r="K38">
            <v>0</v>
          </cell>
          <cell r="L38">
            <v>0</v>
          </cell>
          <cell r="M38">
            <v>0</v>
          </cell>
          <cell r="P38" t="str">
            <v>DRT</v>
          </cell>
          <cell r="R38" t="str">
            <v>Institucionais</v>
          </cell>
          <cell r="AA38">
            <v>-100000</v>
          </cell>
          <cell r="AB38">
            <v>0</v>
          </cell>
          <cell r="AC38">
            <v>0</v>
          </cell>
          <cell r="AD38">
            <v>0</v>
          </cell>
          <cell r="AE38">
            <v>0</v>
          </cell>
          <cell r="AF38">
            <v>0</v>
          </cell>
          <cell r="AG38">
            <v>0</v>
          </cell>
          <cell r="AH38">
            <v>100000</v>
          </cell>
          <cell r="AI38">
            <v>-100000</v>
          </cell>
          <cell r="AJ38">
            <v>0</v>
          </cell>
          <cell r="AK38">
            <v>0</v>
          </cell>
          <cell r="AL38">
            <v>0</v>
          </cell>
          <cell r="AM38">
            <v>0</v>
          </cell>
          <cell r="AN38">
            <v>0</v>
          </cell>
          <cell r="AO38">
            <v>0</v>
          </cell>
          <cell r="AU38">
            <v>0</v>
          </cell>
          <cell r="AV38">
            <v>0</v>
          </cell>
          <cell r="BG38">
            <v>0</v>
          </cell>
          <cell r="BI38">
            <v>0</v>
          </cell>
          <cell r="BJ38">
            <v>0</v>
          </cell>
        </row>
        <row r="39">
          <cell r="D39" t="str">
            <v>FVH</v>
          </cell>
          <cell r="E39" t="str">
            <v>EUR</v>
          </cell>
          <cell r="H39">
            <v>0</v>
          </cell>
          <cell r="I39">
            <v>0</v>
          </cell>
          <cell r="J39">
            <v>0</v>
          </cell>
          <cell r="K39">
            <v>0</v>
          </cell>
          <cell r="L39">
            <v>0</v>
          </cell>
          <cell r="M39">
            <v>0</v>
          </cell>
          <cell r="P39" t="str">
            <v>DRT</v>
          </cell>
          <cell r="R39" t="str">
            <v>Institucionais</v>
          </cell>
          <cell r="AA39">
            <v>-100000</v>
          </cell>
          <cell r="AB39">
            <v>0</v>
          </cell>
          <cell r="AC39">
            <v>0</v>
          </cell>
          <cell r="AD39">
            <v>0</v>
          </cell>
          <cell r="AE39">
            <v>0</v>
          </cell>
          <cell r="AF39">
            <v>0</v>
          </cell>
          <cell r="AG39">
            <v>0</v>
          </cell>
          <cell r="AH39">
            <v>100000</v>
          </cell>
          <cell r="AI39">
            <v>-100000</v>
          </cell>
          <cell r="AJ39">
            <v>0</v>
          </cell>
          <cell r="AK39">
            <v>0</v>
          </cell>
          <cell r="AL39">
            <v>0</v>
          </cell>
          <cell r="AM39">
            <v>0</v>
          </cell>
          <cell r="AN39">
            <v>0</v>
          </cell>
          <cell r="AO39">
            <v>0</v>
          </cell>
          <cell r="AU39">
            <v>0</v>
          </cell>
          <cell r="AV39">
            <v>0</v>
          </cell>
          <cell r="BG39">
            <v>0</v>
          </cell>
          <cell r="BI39">
            <v>0</v>
          </cell>
          <cell r="BJ39">
            <v>0</v>
          </cell>
        </row>
        <row r="40">
          <cell r="D40" t="str">
            <v>FVH</v>
          </cell>
          <cell r="E40" t="str">
            <v>EUR</v>
          </cell>
          <cell r="H40">
            <v>0</v>
          </cell>
          <cell r="I40">
            <v>0</v>
          </cell>
          <cell r="J40">
            <v>0</v>
          </cell>
          <cell r="K40">
            <v>0</v>
          </cell>
          <cell r="L40">
            <v>0</v>
          </cell>
          <cell r="M40">
            <v>0</v>
          </cell>
          <cell r="P40" t="str">
            <v>DRT</v>
          </cell>
          <cell r="R40" t="str">
            <v>Institucionais</v>
          </cell>
          <cell r="AA40">
            <v>-100000</v>
          </cell>
          <cell r="AB40">
            <v>0</v>
          </cell>
          <cell r="AC40">
            <v>0</v>
          </cell>
          <cell r="AD40">
            <v>0</v>
          </cell>
          <cell r="AE40">
            <v>0</v>
          </cell>
          <cell r="AF40">
            <v>0</v>
          </cell>
          <cell r="AG40">
            <v>0</v>
          </cell>
          <cell r="AH40">
            <v>100000</v>
          </cell>
          <cell r="AI40">
            <v>-100000</v>
          </cell>
          <cell r="AJ40">
            <v>0</v>
          </cell>
          <cell r="AK40">
            <v>0</v>
          </cell>
          <cell r="AL40">
            <v>0</v>
          </cell>
          <cell r="AM40">
            <v>0</v>
          </cell>
          <cell r="AN40">
            <v>0</v>
          </cell>
          <cell r="AO40">
            <v>0</v>
          </cell>
          <cell r="AU40">
            <v>0</v>
          </cell>
          <cell r="AV40">
            <v>0</v>
          </cell>
          <cell r="BG40">
            <v>0</v>
          </cell>
          <cell r="BI40">
            <v>0</v>
          </cell>
          <cell r="BJ40">
            <v>0</v>
          </cell>
        </row>
        <row r="41">
          <cell r="D41" t="str">
            <v>FVH</v>
          </cell>
          <cell r="E41" t="str">
            <v>EUR</v>
          </cell>
          <cell r="H41">
            <v>0</v>
          </cell>
          <cell r="I41">
            <v>0</v>
          </cell>
          <cell r="J41">
            <v>0</v>
          </cell>
          <cell r="K41">
            <v>0</v>
          </cell>
          <cell r="L41">
            <v>0</v>
          </cell>
          <cell r="M41">
            <v>0</v>
          </cell>
          <cell r="P41" t="str">
            <v>DRT</v>
          </cell>
          <cell r="R41" t="str">
            <v>Institucionais</v>
          </cell>
          <cell r="AA41">
            <v>-100000</v>
          </cell>
          <cell r="AB41">
            <v>0</v>
          </cell>
          <cell r="AC41">
            <v>0</v>
          </cell>
          <cell r="AD41">
            <v>0</v>
          </cell>
          <cell r="AE41">
            <v>0</v>
          </cell>
          <cell r="AF41">
            <v>0</v>
          </cell>
          <cell r="AG41">
            <v>0</v>
          </cell>
          <cell r="AH41">
            <v>100000</v>
          </cell>
          <cell r="AI41">
            <v>-100000</v>
          </cell>
          <cell r="AJ41">
            <v>0</v>
          </cell>
          <cell r="AK41">
            <v>0</v>
          </cell>
          <cell r="AL41">
            <v>0</v>
          </cell>
          <cell r="AM41">
            <v>0</v>
          </cell>
          <cell r="AN41">
            <v>0</v>
          </cell>
          <cell r="AO41">
            <v>0</v>
          </cell>
          <cell r="AU41">
            <v>0</v>
          </cell>
          <cell r="AV41">
            <v>0</v>
          </cell>
          <cell r="BG41">
            <v>0</v>
          </cell>
          <cell r="BI41">
            <v>0</v>
          </cell>
          <cell r="BJ41">
            <v>0</v>
          </cell>
        </row>
        <row r="42">
          <cell r="D42" t="str">
            <v>CAm</v>
          </cell>
          <cell r="E42" t="str">
            <v>EUR</v>
          </cell>
          <cell r="H42">
            <v>0</v>
          </cell>
          <cell r="I42">
            <v>0</v>
          </cell>
          <cell r="J42">
            <v>0</v>
          </cell>
          <cell r="K42">
            <v>0</v>
          </cell>
          <cell r="L42">
            <v>0</v>
          </cell>
          <cell r="M42">
            <v>0</v>
          </cell>
          <cell r="P42" t="str">
            <v>DRT</v>
          </cell>
          <cell r="R42" t="str">
            <v>Clientes</v>
          </cell>
          <cell r="AA42">
            <v>0</v>
          </cell>
          <cell r="AB42">
            <v>0</v>
          </cell>
          <cell r="AC42">
            <v>9</v>
          </cell>
          <cell r="AD42">
            <v>0</v>
          </cell>
          <cell r="AE42">
            <v>-10000</v>
          </cell>
          <cell r="AF42">
            <v>-9</v>
          </cell>
          <cell r="AG42">
            <v>0</v>
          </cell>
          <cell r="AH42">
            <v>10000</v>
          </cell>
          <cell r="AI42">
            <v>0</v>
          </cell>
          <cell r="AJ42">
            <v>0</v>
          </cell>
          <cell r="AK42">
            <v>9</v>
          </cell>
          <cell r="AL42">
            <v>0</v>
          </cell>
          <cell r="AM42">
            <v>-10000</v>
          </cell>
          <cell r="AN42">
            <v>-9</v>
          </cell>
          <cell r="AO42">
            <v>0</v>
          </cell>
          <cell r="AU42">
            <v>0</v>
          </cell>
          <cell r="AV42">
            <v>0</v>
          </cell>
          <cell r="BG42">
            <v>0</v>
          </cell>
          <cell r="BI42">
            <v>0</v>
          </cell>
          <cell r="BJ42">
            <v>0</v>
          </cell>
        </row>
        <row r="43">
          <cell r="D43" t="str">
            <v>CAm</v>
          </cell>
          <cell r="E43" t="str">
            <v>EUR</v>
          </cell>
          <cell r="H43">
            <v>0</v>
          </cell>
          <cell r="I43">
            <v>0</v>
          </cell>
          <cell r="J43">
            <v>0</v>
          </cell>
          <cell r="K43">
            <v>-444</v>
          </cell>
          <cell r="L43">
            <v>0</v>
          </cell>
          <cell r="M43">
            <v>0</v>
          </cell>
          <cell r="P43" t="str">
            <v>DRT</v>
          </cell>
          <cell r="R43" t="str">
            <v>Institucionais</v>
          </cell>
          <cell r="AA43">
            <v>-420296</v>
          </cell>
          <cell r="AB43">
            <v>0</v>
          </cell>
          <cell r="AC43">
            <v>43009</v>
          </cell>
          <cell r="AD43">
            <v>0</v>
          </cell>
          <cell r="AE43">
            <v>-9382</v>
          </cell>
          <cell r="AF43">
            <v>-304</v>
          </cell>
          <cell r="AG43">
            <v>1359732</v>
          </cell>
          <cell r="AH43">
            <v>1748642</v>
          </cell>
          <cell r="AI43">
            <v>-420740</v>
          </cell>
          <cell r="AJ43">
            <v>0</v>
          </cell>
          <cell r="AK43">
            <v>24167</v>
          </cell>
          <cell r="AL43">
            <v>0</v>
          </cell>
          <cell r="AM43">
            <v>-7295</v>
          </cell>
          <cell r="AN43">
            <v>-133</v>
          </cell>
          <cell r="AO43">
            <v>1344641</v>
          </cell>
          <cell r="AU43">
            <v>-6795</v>
          </cell>
          <cell r="AV43">
            <v>-124</v>
          </cell>
          <cell r="BG43">
            <v>0</v>
          </cell>
          <cell r="BI43">
            <v>-18842</v>
          </cell>
          <cell r="BJ43">
            <v>171</v>
          </cell>
        </row>
        <row r="44">
          <cell r="D44" t="str">
            <v>CAm</v>
          </cell>
          <cell r="E44" t="str">
            <v>EUR</v>
          </cell>
          <cell r="H44">
            <v>0</v>
          </cell>
          <cell r="I44">
            <v>0</v>
          </cell>
          <cell r="J44">
            <v>0</v>
          </cell>
          <cell r="K44">
            <v>49910</v>
          </cell>
          <cell r="L44">
            <v>0</v>
          </cell>
          <cell r="M44">
            <v>0</v>
          </cell>
          <cell r="P44" t="str">
            <v>DRT</v>
          </cell>
          <cell r="R44" t="str">
            <v>Institucionais</v>
          </cell>
          <cell r="AA44">
            <v>-232979</v>
          </cell>
          <cell r="AB44">
            <v>33077</v>
          </cell>
          <cell r="AC44">
            <v>22557</v>
          </cell>
          <cell r="AD44">
            <v>0</v>
          </cell>
          <cell r="AE44">
            <v>0</v>
          </cell>
          <cell r="AF44">
            <v>0</v>
          </cell>
          <cell r="AG44">
            <v>821922</v>
          </cell>
          <cell r="AH44">
            <v>999967</v>
          </cell>
          <cell r="AI44">
            <v>-183069</v>
          </cell>
          <cell r="AJ44">
            <v>23744</v>
          </cell>
          <cell r="AK44">
            <v>17070</v>
          </cell>
          <cell r="AL44">
            <v>0</v>
          </cell>
          <cell r="AM44">
            <v>0</v>
          </cell>
          <cell r="AN44">
            <v>0</v>
          </cell>
          <cell r="AO44">
            <v>857712</v>
          </cell>
          <cell r="AU44">
            <v>0</v>
          </cell>
          <cell r="AV44">
            <v>0</v>
          </cell>
          <cell r="BG44">
            <v>-9333</v>
          </cell>
          <cell r="BI44">
            <v>-5487</v>
          </cell>
          <cell r="BJ44">
            <v>0</v>
          </cell>
        </row>
        <row r="45">
          <cell r="D45" t="str">
            <v>CAm</v>
          </cell>
          <cell r="E45" t="str">
            <v>EUR</v>
          </cell>
          <cell r="H45">
            <v>0</v>
          </cell>
          <cell r="I45">
            <v>-685281</v>
          </cell>
          <cell r="J45">
            <v>0</v>
          </cell>
          <cell r="K45">
            <v>0</v>
          </cell>
          <cell r="L45">
            <v>0</v>
          </cell>
          <cell r="M45">
            <v>0</v>
          </cell>
          <cell r="P45" t="str">
            <v>DRT</v>
          </cell>
          <cell r="R45" t="str">
            <v>Institucionais</v>
          </cell>
          <cell r="AA45">
            <v>-303170</v>
          </cell>
          <cell r="AB45">
            <v>0</v>
          </cell>
          <cell r="AC45">
            <v>829</v>
          </cell>
          <cell r="AD45">
            <v>0</v>
          </cell>
          <cell r="AE45">
            <v>-11549</v>
          </cell>
          <cell r="AF45">
            <v>-14</v>
          </cell>
          <cell r="AG45">
            <v>685983</v>
          </cell>
          <cell r="AH45">
            <v>0</v>
          </cell>
          <cell r="AI45">
            <v>0</v>
          </cell>
          <cell r="AJ45">
            <v>0</v>
          </cell>
          <cell r="AK45">
            <v>0</v>
          </cell>
          <cell r="AL45">
            <v>0</v>
          </cell>
          <cell r="AM45">
            <v>0</v>
          </cell>
          <cell r="AN45">
            <v>0</v>
          </cell>
          <cell r="AO45">
            <v>0</v>
          </cell>
          <cell r="AU45">
            <v>0</v>
          </cell>
          <cell r="AV45">
            <v>0</v>
          </cell>
          <cell r="BG45">
            <v>0</v>
          </cell>
          <cell r="BI45">
            <v>-829</v>
          </cell>
          <cell r="BJ45">
            <v>14</v>
          </cell>
        </row>
        <row r="46">
          <cell r="D46" t="str">
            <v>CAm</v>
          </cell>
          <cell r="E46" t="str">
            <v>EUR</v>
          </cell>
          <cell r="H46">
            <v>0</v>
          </cell>
          <cell r="I46">
            <v>0</v>
          </cell>
          <cell r="J46">
            <v>0</v>
          </cell>
          <cell r="K46">
            <v>-32090</v>
          </cell>
          <cell r="L46">
            <v>0</v>
          </cell>
          <cell r="M46">
            <v>0</v>
          </cell>
          <cell r="P46" t="str">
            <v>DRT</v>
          </cell>
          <cell r="R46" t="str">
            <v>Institucionais</v>
          </cell>
          <cell r="AA46">
            <v>-326234</v>
          </cell>
          <cell r="AB46">
            <v>0</v>
          </cell>
          <cell r="AC46">
            <v>15508</v>
          </cell>
          <cell r="AD46">
            <v>0</v>
          </cell>
          <cell r="AE46">
            <v>-1748</v>
          </cell>
          <cell r="AF46">
            <v>-64</v>
          </cell>
          <cell r="AG46">
            <v>436458</v>
          </cell>
          <cell r="AH46">
            <v>749398</v>
          </cell>
          <cell r="AI46">
            <v>-358324</v>
          </cell>
          <cell r="AJ46">
            <v>0</v>
          </cell>
          <cell r="AK46">
            <v>10513</v>
          </cell>
          <cell r="AL46">
            <v>0</v>
          </cell>
          <cell r="AM46">
            <v>-2149</v>
          </cell>
          <cell r="AN46">
            <v>-57</v>
          </cell>
          <cell r="AO46">
            <v>399381</v>
          </cell>
          <cell r="AU46">
            <v>-1649</v>
          </cell>
          <cell r="AV46">
            <v>-44</v>
          </cell>
          <cell r="BG46">
            <v>0</v>
          </cell>
          <cell r="BI46">
            <v>-4995</v>
          </cell>
          <cell r="BJ46">
            <v>7</v>
          </cell>
        </row>
        <row r="47">
          <cell r="D47" t="str">
            <v>CAm</v>
          </cell>
          <cell r="E47" t="str">
            <v>EUR</v>
          </cell>
          <cell r="H47">
            <v>0</v>
          </cell>
          <cell r="I47">
            <v>0</v>
          </cell>
          <cell r="J47">
            <v>0</v>
          </cell>
          <cell r="K47">
            <v>0</v>
          </cell>
          <cell r="L47">
            <v>0</v>
          </cell>
          <cell r="M47">
            <v>0</v>
          </cell>
          <cell r="P47" t="str">
            <v>DRT</v>
          </cell>
          <cell r="R47" t="str">
            <v>Institucionais</v>
          </cell>
          <cell r="AA47">
            <v>-1050000</v>
          </cell>
          <cell r="AB47">
            <v>0</v>
          </cell>
          <cell r="AC47">
            <v>0</v>
          </cell>
          <cell r="AD47">
            <v>0</v>
          </cell>
          <cell r="AE47">
            <v>0</v>
          </cell>
          <cell r="AF47">
            <v>0</v>
          </cell>
          <cell r="AG47">
            <v>0</v>
          </cell>
          <cell r="AH47">
            <v>1000000</v>
          </cell>
          <cell r="AI47">
            <v>-1000000</v>
          </cell>
          <cell r="AJ47">
            <v>0</v>
          </cell>
          <cell r="AK47">
            <v>0</v>
          </cell>
          <cell r="AL47">
            <v>0</v>
          </cell>
          <cell r="AM47">
            <v>0</v>
          </cell>
          <cell r="AN47">
            <v>0</v>
          </cell>
          <cell r="AO47">
            <v>0</v>
          </cell>
          <cell r="AU47">
            <v>0</v>
          </cell>
          <cell r="AV47">
            <v>0</v>
          </cell>
          <cell r="BG47">
            <v>0</v>
          </cell>
          <cell r="BI47">
            <v>0</v>
          </cell>
          <cell r="BJ47">
            <v>0</v>
          </cell>
        </row>
        <row r="48">
          <cell r="D48" t="str">
            <v>CAm</v>
          </cell>
          <cell r="E48" t="str">
            <v>EUR</v>
          </cell>
          <cell r="H48">
            <v>0</v>
          </cell>
          <cell r="I48">
            <v>0</v>
          </cell>
          <cell r="J48">
            <v>0</v>
          </cell>
          <cell r="K48">
            <v>0</v>
          </cell>
          <cell r="L48">
            <v>0</v>
          </cell>
          <cell r="M48">
            <v>0</v>
          </cell>
          <cell r="P48" t="str">
            <v>DRT</v>
          </cell>
          <cell r="R48" t="str">
            <v>Institucionais</v>
          </cell>
          <cell r="AA48">
            <v>-1125000</v>
          </cell>
          <cell r="AB48">
            <v>0</v>
          </cell>
          <cell r="AC48">
            <v>0</v>
          </cell>
          <cell r="AD48">
            <v>0</v>
          </cell>
          <cell r="AE48">
            <v>0</v>
          </cell>
          <cell r="AF48">
            <v>0</v>
          </cell>
          <cell r="AG48">
            <v>29</v>
          </cell>
          <cell r="AH48">
            <v>1000035</v>
          </cell>
          <cell r="AI48">
            <v>-1000000</v>
          </cell>
          <cell r="AJ48">
            <v>0</v>
          </cell>
          <cell r="AK48">
            <v>0</v>
          </cell>
          <cell r="AL48">
            <v>0</v>
          </cell>
          <cell r="AM48">
            <v>0</v>
          </cell>
          <cell r="AN48">
            <v>0</v>
          </cell>
          <cell r="AO48">
            <v>35</v>
          </cell>
          <cell r="AU48">
            <v>0</v>
          </cell>
          <cell r="AV48">
            <v>0</v>
          </cell>
          <cell r="BG48">
            <v>0</v>
          </cell>
          <cell r="BI48">
            <v>0</v>
          </cell>
          <cell r="BJ48">
            <v>0</v>
          </cell>
        </row>
        <row r="49">
          <cell r="D49" t="str">
            <v>CAm</v>
          </cell>
          <cell r="E49" t="str">
            <v>EUR</v>
          </cell>
          <cell r="H49">
            <v>0</v>
          </cell>
          <cell r="I49">
            <v>0</v>
          </cell>
          <cell r="J49">
            <v>0</v>
          </cell>
          <cell r="K49">
            <v>0</v>
          </cell>
          <cell r="L49">
            <v>0</v>
          </cell>
          <cell r="M49">
            <v>0</v>
          </cell>
          <cell r="P49" t="str">
            <v>DRT</v>
          </cell>
          <cell r="R49" t="str">
            <v>Institucionais</v>
          </cell>
          <cell r="AA49">
            <v>0</v>
          </cell>
          <cell r="AB49">
            <v>2069</v>
          </cell>
          <cell r="AC49">
            <v>82</v>
          </cell>
          <cell r="AD49">
            <v>0</v>
          </cell>
          <cell r="AE49">
            <v>0</v>
          </cell>
          <cell r="AF49">
            <v>0</v>
          </cell>
          <cell r="AG49">
            <v>42149</v>
          </cell>
          <cell r="AH49">
            <v>40000</v>
          </cell>
          <cell r="AI49">
            <v>0</v>
          </cell>
          <cell r="AJ49">
            <v>0</v>
          </cell>
          <cell r="AK49">
            <v>1462</v>
          </cell>
          <cell r="AL49">
            <v>0</v>
          </cell>
          <cell r="AM49">
            <v>0</v>
          </cell>
          <cell r="AN49">
            <v>0</v>
          </cell>
          <cell r="AO49">
            <v>41462</v>
          </cell>
          <cell r="AU49">
            <v>0</v>
          </cell>
          <cell r="AV49">
            <v>0</v>
          </cell>
          <cell r="BG49">
            <v>-2069</v>
          </cell>
          <cell r="BI49">
            <v>1380</v>
          </cell>
          <cell r="BJ49">
            <v>0</v>
          </cell>
        </row>
        <row r="50">
          <cell r="D50" t="str">
            <v>CAm</v>
          </cell>
          <cell r="E50" t="str">
            <v>EUR</v>
          </cell>
          <cell r="H50">
            <v>0</v>
          </cell>
          <cell r="I50">
            <v>0</v>
          </cell>
          <cell r="J50">
            <v>0</v>
          </cell>
          <cell r="K50">
            <v>0</v>
          </cell>
          <cell r="L50">
            <v>0</v>
          </cell>
          <cell r="M50">
            <v>0</v>
          </cell>
          <cell r="P50" t="str">
            <v>DRT</v>
          </cell>
          <cell r="R50" t="str">
            <v>Institucionais</v>
          </cell>
          <cell r="AA50">
            <v>-1250000</v>
          </cell>
          <cell r="AB50">
            <v>0</v>
          </cell>
          <cell r="AC50">
            <v>0</v>
          </cell>
          <cell r="AD50">
            <v>0</v>
          </cell>
          <cell r="AE50">
            <v>0</v>
          </cell>
          <cell r="AF50">
            <v>0</v>
          </cell>
          <cell r="AG50">
            <v>0</v>
          </cell>
          <cell r="AH50">
            <v>1000000</v>
          </cell>
          <cell r="AI50">
            <v>-1000000</v>
          </cell>
          <cell r="AJ50">
            <v>0</v>
          </cell>
          <cell r="AK50">
            <v>0</v>
          </cell>
          <cell r="AL50">
            <v>0</v>
          </cell>
          <cell r="AM50">
            <v>0</v>
          </cell>
          <cell r="AN50">
            <v>0</v>
          </cell>
          <cell r="AO50">
            <v>0</v>
          </cell>
          <cell r="AU50">
            <v>0</v>
          </cell>
          <cell r="AV50">
            <v>0</v>
          </cell>
          <cell r="BG50">
            <v>0</v>
          </cell>
          <cell r="BI50">
            <v>0</v>
          </cell>
          <cell r="BJ50">
            <v>0</v>
          </cell>
        </row>
        <row r="51">
          <cell r="D51" t="str">
            <v>CAm</v>
          </cell>
          <cell r="E51" t="str">
            <v>EUR</v>
          </cell>
          <cell r="H51">
            <v>0</v>
          </cell>
          <cell r="I51">
            <v>0</v>
          </cell>
          <cell r="J51">
            <v>0</v>
          </cell>
          <cell r="K51">
            <v>-5</v>
          </cell>
          <cell r="L51">
            <v>0</v>
          </cell>
          <cell r="M51">
            <v>0</v>
          </cell>
          <cell r="P51" t="str">
            <v>DRT</v>
          </cell>
          <cell r="R51" t="str">
            <v>Institucionais</v>
          </cell>
          <cell r="AA51">
            <v>-23282</v>
          </cell>
          <cell r="AB51">
            <v>0</v>
          </cell>
          <cell r="AC51">
            <v>1860</v>
          </cell>
          <cell r="AD51">
            <v>0</v>
          </cell>
          <cell r="AE51">
            <v>-200</v>
          </cell>
          <cell r="AF51">
            <v>-6</v>
          </cell>
          <cell r="AG51">
            <v>59708</v>
          </cell>
          <cell r="AH51">
            <v>81355</v>
          </cell>
          <cell r="AI51">
            <v>-23287</v>
          </cell>
          <cell r="AJ51">
            <v>0</v>
          </cell>
          <cell r="AK51">
            <v>854</v>
          </cell>
          <cell r="AL51">
            <v>0</v>
          </cell>
          <cell r="AM51">
            <v>-400</v>
          </cell>
          <cell r="AN51">
            <v>-6</v>
          </cell>
          <cell r="AO51">
            <v>58516</v>
          </cell>
          <cell r="AU51">
            <v>-400</v>
          </cell>
          <cell r="AV51">
            <v>-6</v>
          </cell>
          <cell r="BG51">
            <v>0</v>
          </cell>
          <cell r="BI51">
            <v>-1006</v>
          </cell>
          <cell r="BJ51">
            <v>0</v>
          </cell>
        </row>
        <row r="52">
          <cell r="D52" t="str">
            <v>CAm</v>
          </cell>
          <cell r="E52" t="str">
            <v>EUR</v>
          </cell>
          <cell r="H52">
            <v>0</v>
          </cell>
          <cell r="I52">
            <v>0</v>
          </cell>
          <cell r="J52">
            <v>0</v>
          </cell>
          <cell r="K52">
            <v>0</v>
          </cell>
          <cell r="L52">
            <v>0</v>
          </cell>
          <cell r="M52">
            <v>0</v>
          </cell>
          <cell r="P52" t="str">
            <v>DRT</v>
          </cell>
          <cell r="R52" t="str">
            <v>Institucionais</v>
          </cell>
          <cell r="AA52">
            <v>-1250000</v>
          </cell>
          <cell r="AB52">
            <v>0</v>
          </cell>
          <cell r="AC52">
            <v>0</v>
          </cell>
          <cell r="AD52">
            <v>0</v>
          </cell>
          <cell r="AE52">
            <v>0</v>
          </cell>
          <cell r="AF52">
            <v>0</v>
          </cell>
          <cell r="AG52">
            <v>0</v>
          </cell>
          <cell r="AH52">
            <v>1250000</v>
          </cell>
          <cell r="AI52">
            <v>-1250000</v>
          </cell>
          <cell r="AJ52">
            <v>0</v>
          </cell>
          <cell r="AK52">
            <v>0</v>
          </cell>
          <cell r="AL52">
            <v>0</v>
          </cell>
          <cell r="AM52">
            <v>0</v>
          </cell>
          <cell r="AN52">
            <v>0</v>
          </cell>
          <cell r="AO52">
            <v>0</v>
          </cell>
          <cell r="AU52">
            <v>0</v>
          </cell>
          <cell r="AV52">
            <v>0</v>
          </cell>
          <cell r="BG52">
            <v>0</v>
          </cell>
          <cell r="BI52">
            <v>0</v>
          </cell>
          <cell r="BJ52">
            <v>0</v>
          </cell>
        </row>
        <row r="53">
          <cell r="D53" t="str">
            <v>CAm</v>
          </cell>
          <cell r="E53" t="str">
            <v>EUR</v>
          </cell>
          <cell r="H53">
            <v>0</v>
          </cell>
          <cell r="I53">
            <v>0</v>
          </cell>
          <cell r="J53">
            <v>0</v>
          </cell>
          <cell r="K53">
            <v>0</v>
          </cell>
          <cell r="L53">
            <v>0</v>
          </cell>
          <cell r="M53">
            <v>0</v>
          </cell>
          <cell r="P53" t="str">
            <v>DRT</v>
          </cell>
          <cell r="R53" t="str">
            <v>Institucionais</v>
          </cell>
          <cell r="AA53">
            <v>-40000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U53">
            <v>0</v>
          </cell>
          <cell r="AV53">
            <v>0</v>
          </cell>
          <cell r="BG53">
            <v>0</v>
          </cell>
          <cell r="BI53">
            <v>0</v>
          </cell>
          <cell r="BJ53">
            <v>0</v>
          </cell>
        </row>
        <row r="54">
          <cell r="D54" t="str">
            <v>FVO</v>
          </cell>
          <cell r="E54" t="str">
            <v>EUR</v>
          </cell>
          <cell r="H54">
            <v>0</v>
          </cell>
          <cell r="I54">
            <v>0</v>
          </cell>
          <cell r="J54">
            <v>0</v>
          </cell>
          <cell r="K54">
            <v>3</v>
          </cell>
          <cell r="L54">
            <v>0</v>
          </cell>
          <cell r="M54">
            <v>0</v>
          </cell>
          <cell r="P54" t="str">
            <v>DRT</v>
          </cell>
          <cell r="R54" t="str">
            <v>Institucionais</v>
          </cell>
          <cell r="AA54">
            <v>-80</v>
          </cell>
          <cell r="AB54">
            <v>0</v>
          </cell>
          <cell r="AC54">
            <v>101</v>
          </cell>
          <cell r="AD54">
            <v>0</v>
          </cell>
          <cell r="AE54">
            <v>-411</v>
          </cell>
          <cell r="AF54">
            <v>-2</v>
          </cell>
          <cell r="AG54">
            <v>19578</v>
          </cell>
          <cell r="AH54">
            <v>19183</v>
          </cell>
          <cell r="AI54">
            <v>-77</v>
          </cell>
          <cell r="AJ54">
            <v>0</v>
          </cell>
          <cell r="AK54">
            <v>389</v>
          </cell>
          <cell r="AL54">
            <v>0</v>
          </cell>
          <cell r="AM54">
            <v>-645</v>
          </cell>
          <cell r="AN54">
            <v>-13</v>
          </cell>
          <cell r="AO54">
            <v>18837</v>
          </cell>
          <cell r="AU54">
            <v>-645</v>
          </cell>
          <cell r="AV54">
            <v>-13</v>
          </cell>
          <cell r="BG54">
            <v>0</v>
          </cell>
          <cell r="BI54">
            <v>288</v>
          </cell>
          <cell r="BJ54">
            <v>-11</v>
          </cell>
        </row>
        <row r="55">
          <cell r="D55" t="str">
            <v>FVO</v>
          </cell>
          <cell r="E55" t="str">
            <v>EUR</v>
          </cell>
          <cell r="H55">
            <v>0</v>
          </cell>
          <cell r="I55">
            <v>0</v>
          </cell>
          <cell r="J55">
            <v>0</v>
          </cell>
          <cell r="K55">
            <v>2</v>
          </cell>
          <cell r="L55">
            <v>0</v>
          </cell>
          <cell r="M55">
            <v>0</v>
          </cell>
          <cell r="P55" t="str">
            <v>DRT</v>
          </cell>
          <cell r="R55" t="str">
            <v>Institucionais</v>
          </cell>
          <cell r="AA55">
            <v>-47</v>
          </cell>
          <cell r="AB55">
            <v>0</v>
          </cell>
          <cell r="AC55">
            <v>3</v>
          </cell>
          <cell r="AD55">
            <v>0</v>
          </cell>
          <cell r="AE55">
            <v>-99</v>
          </cell>
          <cell r="AF55">
            <v>0</v>
          </cell>
          <cell r="AG55">
            <v>21986</v>
          </cell>
          <cell r="AH55">
            <v>21124</v>
          </cell>
          <cell r="AI55">
            <v>-45</v>
          </cell>
          <cell r="AJ55">
            <v>0</v>
          </cell>
          <cell r="AK55">
            <v>318</v>
          </cell>
          <cell r="AL55">
            <v>0</v>
          </cell>
          <cell r="AM55">
            <v>-439</v>
          </cell>
          <cell r="AN55">
            <v>-7</v>
          </cell>
          <cell r="AO55">
            <v>20951</v>
          </cell>
          <cell r="AU55">
            <v>-439</v>
          </cell>
          <cell r="AV55">
            <v>-7</v>
          </cell>
          <cell r="BG55">
            <v>0</v>
          </cell>
          <cell r="BI55">
            <v>315</v>
          </cell>
          <cell r="BJ55">
            <v>-7</v>
          </cell>
        </row>
        <row r="56">
          <cell r="D56" t="str">
            <v>CAm</v>
          </cell>
          <cell r="E56" t="str">
            <v>EUR</v>
          </cell>
          <cell r="H56">
            <v>0</v>
          </cell>
          <cell r="I56">
            <v>0</v>
          </cell>
          <cell r="J56">
            <v>0</v>
          </cell>
          <cell r="K56">
            <v>-47467</v>
          </cell>
          <cell r="L56">
            <v>0</v>
          </cell>
          <cell r="M56">
            <v>0</v>
          </cell>
          <cell r="P56" t="str">
            <v>DRT</v>
          </cell>
          <cell r="R56" t="str">
            <v>Institucionais</v>
          </cell>
          <cell r="AA56">
            <v>0</v>
          </cell>
          <cell r="AB56">
            <v>0</v>
          </cell>
          <cell r="AC56">
            <v>132</v>
          </cell>
          <cell r="AD56">
            <v>0</v>
          </cell>
          <cell r="AE56">
            <v>-180</v>
          </cell>
          <cell r="AF56">
            <v>0</v>
          </cell>
          <cell r="AG56">
            <v>59938</v>
          </cell>
          <cell r="AH56">
            <v>62601</v>
          </cell>
          <cell r="AI56">
            <v>-47467</v>
          </cell>
          <cell r="AJ56">
            <v>0</v>
          </cell>
          <cell r="AK56">
            <v>565</v>
          </cell>
          <cell r="AL56">
            <v>0</v>
          </cell>
          <cell r="AM56">
            <v>0</v>
          </cell>
          <cell r="AN56">
            <v>0</v>
          </cell>
          <cell r="AO56">
            <v>15699</v>
          </cell>
          <cell r="AU56">
            <v>0</v>
          </cell>
          <cell r="AV56">
            <v>0</v>
          </cell>
          <cell r="BG56">
            <v>0</v>
          </cell>
          <cell r="BI56">
            <v>433</v>
          </cell>
          <cell r="BJ56">
            <v>0</v>
          </cell>
        </row>
        <row r="57">
          <cell r="D57" t="str">
            <v>CAm</v>
          </cell>
          <cell r="E57" t="str">
            <v>EUR</v>
          </cell>
          <cell r="H57">
            <v>0</v>
          </cell>
          <cell r="I57">
            <v>0</v>
          </cell>
          <cell r="J57">
            <v>0</v>
          </cell>
          <cell r="K57">
            <v>0</v>
          </cell>
          <cell r="L57">
            <v>0</v>
          </cell>
          <cell r="M57">
            <v>0</v>
          </cell>
          <cell r="P57" t="str">
            <v>DRT</v>
          </cell>
          <cell r="R57" t="str">
            <v>Institucionais</v>
          </cell>
          <cell r="AA57">
            <v>-1000000</v>
          </cell>
          <cell r="AB57">
            <v>0</v>
          </cell>
          <cell r="AC57">
            <v>0</v>
          </cell>
          <cell r="AD57">
            <v>0</v>
          </cell>
          <cell r="AE57">
            <v>0</v>
          </cell>
          <cell r="AF57">
            <v>0</v>
          </cell>
          <cell r="AG57">
            <v>0</v>
          </cell>
          <cell r="AH57">
            <v>1000000</v>
          </cell>
          <cell r="AI57">
            <v>-1000000</v>
          </cell>
          <cell r="AJ57">
            <v>0</v>
          </cell>
          <cell r="AK57">
            <v>0</v>
          </cell>
          <cell r="AL57">
            <v>0</v>
          </cell>
          <cell r="AM57">
            <v>0</v>
          </cell>
          <cell r="AN57">
            <v>0</v>
          </cell>
          <cell r="AO57">
            <v>0</v>
          </cell>
          <cell r="AU57">
            <v>0</v>
          </cell>
          <cell r="AV57">
            <v>0</v>
          </cell>
          <cell r="BG57">
            <v>0</v>
          </cell>
          <cell r="BI57">
            <v>0</v>
          </cell>
          <cell r="BJ57">
            <v>0</v>
          </cell>
        </row>
        <row r="58">
          <cell r="D58" t="str">
            <v>CAm</v>
          </cell>
          <cell r="E58" t="str">
            <v>EUR</v>
          </cell>
          <cell r="H58">
            <v>0</v>
          </cell>
          <cell r="I58">
            <v>0</v>
          </cell>
          <cell r="J58">
            <v>0</v>
          </cell>
          <cell r="K58">
            <v>0</v>
          </cell>
          <cell r="L58">
            <v>0</v>
          </cell>
          <cell r="M58">
            <v>0</v>
          </cell>
          <cell r="P58" t="str">
            <v>DRT</v>
          </cell>
          <cell r="R58" t="str">
            <v>Clientes</v>
          </cell>
          <cell r="AA58">
            <v>0</v>
          </cell>
          <cell r="AB58">
            <v>0</v>
          </cell>
          <cell r="AC58">
            <v>3227</v>
          </cell>
          <cell r="AD58">
            <v>0</v>
          </cell>
          <cell r="AE58">
            <v>0</v>
          </cell>
          <cell r="AF58">
            <v>0</v>
          </cell>
          <cell r="AG58">
            <v>113367</v>
          </cell>
          <cell r="AH58">
            <v>117116</v>
          </cell>
          <cell r="AI58">
            <v>0</v>
          </cell>
          <cell r="AJ58">
            <v>0</v>
          </cell>
          <cell r="AK58">
            <v>1261</v>
          </cell>
          <cell r="AL58">
            <v>0</v>
          </cell>
          <cell r="AM58">
            <v>0</v>
          </cell>
          <cell r="AN58">
            <v>0</v>
          </cell>
          <cell r="AO58">
            <v>118377</v>
          </cell>
          <cell r="AU58">
            <v>0</v>
          </cell>
          <cell r="AV58">
            <v>0</v>
          </cell>
          <cell r="BG58">
            <v>0</v>
          </cell>
          <cell r="BI58">
            <v>-1966</v>
          </cell>
          <cell r="BJ58">
            <v>0</v>
          </cell>
        </row>
        <row r="59">
          <cell r="D59" t="str">
            <v>CAm</v>
          </cell>
          <cell r="E59" t="str">
            <v>EUR</v>
          </cell>
          <cell r="H59">
            <v>0</v>
          </cell>
          <cell r="I59">
            <v>0</v>
          </cell>
          <cell r="J59">
            <v>0</v>
          </cell>
          <cell r="K59">
            <v>0</v>
          </cell>
          <cell r="L59">
            <v>0</v>
          </cell>
          <cell r="M59">
            <v>0</v>
          </cell>
          <cell r="P59" t="str">
            <v>DRT</v>
          </cell>
          <cell r="R59" t="str">
            <v>Institucionais</v>
          </cell>
          <cell r="AA59">
            <v>-1000000</v>
          </cell>
          <cell r="AB59">
            <v>0</v>
          </cell>
          <cell r="AC59">
            <v>0</v>
          </cell>
          <cell r="AD59">
            <v>0</v>
          </cell>
          <cell r="AE59">
            <v>0</v>
          </cell>
          <cell r="AF59">
            <v>0</v>
          </cell>
          <cell r="AG59">
            <v>0</v>
          </cell>
          <cell r="AH59">
            <v>1000000</v>
          </cell>
          <cell r="AI59">
            <v>-1000000</v>
          </cell>
          <cell r="AJ59">
            <v>0</v>
          </cell>
          <cell r="AK59">
            <v>0</v>
          </cell>
          <cell r="AL59">
            <v>0</v>
          </cell>
          <cell r="AM59">
            <v>0</v>
          </cell>
          <cell r="AN59">
            <v>0</v>
          </cell>
          <cell r="AO59">
            <v>0</v>
          </cell>
          <cell r="AU59">
            <v>0</v>
          </cell>
          <cell r="AV59">
            <v>0</v>
          </cell>
          <cell r="BG59">
            <v>0</v>
          </cell>
          <cell r="BI59">
            <v>0</v>
          </cell>
          <cell r="BJ59">
            <v>0</v>
          </cell>
        </row>
        <row r="60">
          <cell r="D60" t="str">
            <v>CAm</v>
          </cell>
          <cell r="E60" t="str">
            <v>EUR</v>
          </cell>
          <cell r="H60">
            <v>0</v>
          </cell>
          <cell r="I60">
            <v>0</v>
          </cell>
          <cell r="J60">
            <v>0</v>
          </cell>
          <cell r="K60">
            <v>0</v>
          </cell>
          <cell r="L60">
            <v>0</v>
          </cell>
          <cell r="M60">
            <v>0</v>
          </cell>
          <cell r="P60" t="str">
            <v>DRT</v>
          </cell>
          <cell r="R60" t="str">
            <v>Clientes</v>
          </cell>
          <cell r="AA60">
            <v>0</v>
          </cell>
          <cell r="AB60">
            <v>0</v>
          </cell>
          <cell r="AC60">
            <v>3653</v>
          </cell>
          <cell r="AD60">
            <v>0</v>
          </cell>
          <cell r="AE60">
            <v>0</v>
          </cell>
          <cell r="AF60">
            <v>0</v>
          </cell>
          <cell r="AG60">
            <v>126782</v>
          </cell>
          <cell r="AH60">
            <v>129086</v>
          </cell>
          <cell r="AI60">
            <v>0</v>
          </cell>
          <cell r="AJ60">
            <v>0</v>
          </cell>
          <cell r="AK60">
            <v>1007</v>
          </cell>
          <cell r="AL60">
            <v>0</v>
          </cell>
          <cell r="AM60">
            <v>-1076</v>
          </cell>
          <cell r="AN60">
            <v>-8</v>
          </cell>
          <cell r="AO60">
            <v>129009</v>
          </cell>
          <cell r="AU60">
            <v>-1076</v>
          </cell>
          <cell r="AV60">
            <v>-8</v>
          </cell>
          <cell r="BG60">
            <v>0</v>
          </cell>
          <cell r="BI60">
            <v>-2646</v>
          </cell>
          <cell r="BJ60">
            <v>-8</v>
          </cell>
        </row>
        <row r="61">
          <cell r="D61" t="str">
            <v>CAm</v>
          </cell>
          <cell r="E61" t="str">
            <v>EUR</v>
          </cell>
          <cell r="H61">
            <v>0</v>
          </cell>
          <cell r="I61">
            <v>0</v>
          </cell>
          <cell r="J61">
            <v>0</v>
          </cell>
          <cell r="K61">
            <v>0</v>
          </cell>
          <cell r="L61">
            <v>0</v>
          </cell>
          <cell r="M61">
            <v>0</v>
          </cell>
          <cell r="P61" t="str">
            <v>DRT</v>
          </cell>
          <cell r="R61" t="str">
            <v>Institucionais</v>
          </cell>
          <cell r="AA61">
            <v>-1500000</v>
          </cell>
          <cell r="AB61">
            <v>0</v>
          </cell>
          <cell r="AC61">
            <v>0</v>
          </cell>
          <cell r="AD61">
            <v>0</v>
          </cell>
          <cell r="AE61">
            <v>0</v>
          </cell>
          <cell r="AF61">
            <v>0</v>
          </cell>
          <cell r="AG61">
            <v>0</v>
          </cell>
          <cell r="AH61">
            <v>1500000</v>
          </cell>
          <cell r="AI61">
            <v>-1500000</v>
          </cell>
          <cell r="AJ61">
            <v>0</v>
          </cell>
          <cell r="AK61">
            <v>0</v>
          </cell>
          <cell r="AL61">
            <v>0</v>
          </cell>
          <cell r="AM61">
            <v>0</v>
          </cell>
          <cell r="AN61">
            <v>0</v>
          </cell>
          <cell r="AO61">
            <v>0</v>
          </cell>
          <cell r="AU61">
            <v>0</v>
          </cell>
          <cell r="AV61">
            <v>0</v>
          </cell>
          <cell r="BG61">
            <v>0</v>
          </cell>
          <cell r="BI61">
            <v>0</v>
          </cell>
          <cell r="BJ61">
            <v>0</v>
          </cell>
        </row>
        <row r="62">
          <cell r="D62" t="str">
            <v>CAm</v>
          </cell>
          <cell r="E62" t="str">
            <v>EUR</v>
          </cell>
          <cell r="H62">
            <v>0</v>
          </cell>
          <cell r="I62">
            <v>0</v>
          </cell>
          <cell r="J62">
            <v>0</v>
          </cell>
          <cell r="K62">
            <v>0</v>
          </cell>
          <cell r="L62">
            <v>0</v>
          </cell>
          <cell r="M62">
            <v>0</v>
          </cell>
          <cell r="P62" t="str">
            <v>DRT</v>
          </cell>
          <cell r="R62" t="str">
            <v>Institucionais</v>
          </cell>
          <cell r="AA62">
            <v>0</v>
          </cell>
          <cell r="AB62">
            <v>0</v>
          </cell>
          <cell r="AC62">
            <v>3076</v>
          </cell>
          <cell r="AD62">
            <v>0</v>
          </cell>
          <cell r="AE62">
            <v>0</v>
          </cell>
          <cell r="AF62">
            <v>0</v>
          </cell>
          <cell r="AG62">
            <v>68281</v>
          </cell>
          <cell r="AH62">
            <v>66021</v>
          </cell>
          <cell r="AI62">
            <v>0</v>
          </cell>
          <cell r="AJ62">
            <v>0</v>
          </cell>
          <cell r="AK62">
            <v>1562</v>
          </cell>
          <cell r="AL62">
            <v>0</v>
          </cell>
          <cell r="AM62">
            <v>0</v>
          </cell>
          <cell r="AN62">
            <v>0</v>
          </cell>
          <cell r="AO62">
            <v>67583</v>
          </cell>
          <cell r="AU62">
            <v>0</v>
          </cell>
          <cell r="AV62">
            <v>0</v>
          </cell>
          <cell r="BG62">
            <v>0</v>
          </cell>
          <cell r="BI62">
            <v>-1514</v>
          </cell>
          <cell r="BJ62">
            <v>0</v>
          </cell>
        </row>
        <row r="63">
          <cell r="D63" t="str">
            <v>CAm</v>
          </cell>
          <cell r="E63" t="str">
            <v>EUR</v>
          </cell>
          <cell r="H63">
            <v>0</v>
          </cell>
          <cell r="I63">
            <v>0</v>
          </cell>
          <cell r="J63">
            <v>0</v>
          </cell>
          <cell r="K63">
            <v>0</v>
          </cell>
          <cell r="L63">
            <v>0</v>
          </cell>
          <cell r="M63">
            <v>0</v>
          </cell>
          <cell r="P63" t="str">
            <v>DRT</v>
          </cell>
          <cell r="R63" t="str">
            <v>Institucionais</v>
          </cell>
          <cell r="AA63">
            <v>0</v>
          </cell>
          <cell r="AB63">
            <v>0</v>
          </cell>
          <cell r="AC63">
            <v>402</v>
          </cell>
          <cell r="AD63">
            <v>0</v>
          </cell>
          <cell r="AE63">
            <v>0</v>
          </cell>
          <cell r="AF63">
            <v>0</v>
          </cell>
          <cell r="AG63">
            <v>50358</v>
          </cell>
          <cell r="AH63">
            <v>49982</v>
          </cell>
          <cell r="AI63">
            <v>0</v>
          </cell>
          <cell r="AJ63">
            <v>0</v>
          </cell>
          <cell r="AK63">
            <v>921</v>
          </cell>
          <cell r="AL63">
            <v>0</v>
          </cell>
          <cell r="AM63">
            <v>0</v>
          </cell>
          <cell r="AN63">
            <v>0</v>
          </cell>
          <cell r="AO63">
            <v>50903</v>
          </cell>
          <cell r="AU63">
            <v>0</v>
          </cell>
          <cell r="AV63">
            <v>0</v>
          </cell>
          <cell r="BG63">
            <v>0</v>
          </cell>
          <cell r="BI63">
            <v>519</v>
          </cell>
          <cell r="BJ63">
            <v>0</v>
          </cell>
        </row>
        <row r="64">
          <cell r="D64" t="str">
            <v>CAm</v>
          </cell>
          <cell r="E64" t="str">
            <v>EUR</v>
          </cell>
          <cell r="H64">
            <v>0</v>
          </cell>
          <cell r="I64">
            <v>0</v>
          </cell>
          <cell r="J64">
            <v>0</v>
          </cell>
          <cell r="K64">
            <v>0</v>
          </cell>
          <cell r="L64">
            <v>0</v>
          </cell>
          <cell r="M64">
            <v>0</v>
          </cell>
          <cell r="P64" t="str">
            <v>DRT</v>
          </cell>
          <cell r="R64" t="str">
            <v>Institucionais</v>
          </cell>
          <cell r="AA64">
            <v>0</v>
          </cell>
          <cell r="AB64">
            <v>0</v>
          </cell>
          <cell r="AC64">
            <v>6519</v>
          </cell>
          <cell r="AD64">
            <v>0</v>
          </cell>
          <cell r="AE64">
            <v>-13021</v>
          </cell>
          <cell r="AF64">
            <v>-113</v>
          </cell>
          <cell r="AG64">
            <v>738815</v>
          </cell>
          <cell r="AH64">
            <v>746651</v>
          </cell>
          <cell r="AI64">
            <v>0</v>
          </cell>
          <cell r="AJ64">
            <v>0</v>
          </cell>
          <cell r="AK64">
            <v>39475</v>
          </cell>
          <cell r="AL64">
            <v>0</v>
          </cell>
          <cell r="AM64">
            <v>-5974</v>
          </cell>
          <cell r="AN64">
            <v>-316</v>
          </cell>
          <cell r="AO64">
            <v>779836</v>
          </cell>
          <cell r="AU64">
            <v>-5675</v>
          </cell>
          <cell r="AV64">
            <v>-300</v>
          </cell>
          <cell r="BG64">
            <v>0</v>
          </cell>
          <cell r="BI64">
            <v>32956</v>
          </cell>
          <cell r="BJ64">
            <v>-203</v>
          </cell>
        </row>
        <row r="65">
          <cell r="D65" t="str">
            <v>CAm</v>
          </cell>
          <cell r="E65" t="str">
            <v>EUR</v>
          </cell>
          <cell r="H65">
            <v>500000</v>
          </cell>
          <cell r="I65">
            <v>0</v>
          </cell>
          <cell r="J65">
            <v>0</v>
          </cell>
          <cell r="K65">
            <v>-18824</v>
          </cell>
          <cell r="L65">
            <v>0</v>
          </cell>
          <cell r="M65">
            <v>0</v>
          </cell>
          <cell r="P65" t="str">
            <v>DRT</v>
          </cell>
          <cell r="R65" t="str">
            <v>Institucionais</v>
          </cell>
          <cell r="AA65">
            <v>0</v>
          </cell>
          <cell r="AB65">
            <v>0</v>
          </cell>
          <cell r="AC65">
            <v>0</v>
          </cell>
          <cell r="AD65">
            <v>0</v>
          </cell>
          <cell r="AE65">
            <v>0</v>
          </cell>
          <cell r="AF65">
            <v>0</v>
          </cell>
          <cell r="AG65">
            <v>0</v>
          </cell>
          <cell r="AH65">
            <v>495331</v>
          </cell>
          <cell r="AI65">
            <v>-18824</v>
          </cell>
          <cell r="AJ65">
            <v>-4476</v>
          </cell>
          <cell r="AK65">
            <v>16213</v>
          </cell>
          <cell r="AL65">
            <v>0</v>
          </cell>
          <cell r="AM65">
            <v>-3042</v>
          </cell>
          <cell r="AN65">
            <v>-104</v>
          </cell>
          <cell r="AO65">
            <v>485098</v>
          </cell>
          <cell r="AU65">
            <v>-3042</v>
          </cell>
          <cell r="AV65">
            <v>-104</v>
          </cell>
          <cell r="BG65">
            <v>-4476</v>
          </cell>
          <cell r="BI65">
            <v>16213</v>
          </cell>
          <cell r="BJ65">
            <v>-104</v>
          </cell>
        </row>
        <row r="66">
          <cell r="D66" t="str">
            <v>CAm</v>
          </cell>
          <cell r="E66" t="str">
            <v>EUR</v>
          </cell>
          <cell r="H66">
            <v>0</v>
          </cell>
          <cell r="I66">
            <v>0</v>
          </cell>
          <cell r="J66">
            <v>0</v>
          </cell>
          <cell r="K66">
            <v>0</v>
          </cell>
          <cell r="L66">
            <v>0</v>
          </cell>
          <cell r="M66">
            <v>0</v>
          </cell>
          <cell r="P66" t="str">
            <v>DRT</v>
          </cell>
          <cell r="R66" t="str">
            <v>Clientes</v>
          </cell>
          <cell r="AA66">
            <v>0</v>
          </cell>
          <cell r="AB66">
            <v>0</v>
          </cell>
          <cell r="AC66">
            <v>3152</v>
          </cell>
          <cell r="AD66">
            <v>0</v>
          </cell>
          <cell r="AE66">
            <v>0</v>
          </cell>
          <cell r="AF66">
            <v>0</v>
          </cell>
          <cell r="AG66">
            <v>140085</v>
          </cell>
          <cell r="AH66">
            <v>145503</v>
          </cell>
          <cell r="AI66">
            <v>0</v>
          </cell>
          <cell r="AJ66">
            <v>0</v>
          </cell>
          <cell r="AK66">
            <v>673</v>
          </cell>
          <cell r="AL66">
            <v>0</v>
          </cell>
          <cell r="AM66">
            <v>0</v>
          </cell>
          <cell r="AN66">
            <v>0</v>
          </cell>
          <cell r="AO66">
            <v>146176</v>
          </cell>
          <cell r="AU66">
            <v>0</v>
          </cell>
          <cell r="AV66">
            <v>0</v>
          </cell>
          <cell r="BG66">
            <v>0</v>
          </cell>
          <cell r="BI66">
            <v>-2479</v>
          </cell>
          <cell r="BJ66">
            <v>0</v>
          </cell>
        </row>
        <row r="67">
          <cell r="D67" t="str">
            <v>CAm</v>
          </cell>
          <cell r="E67" t="str">
            <v>EUR</v>
          </cell>
          <cell r="H67">
            <v>0</v>
          </cell>
          <cell r="I67">
            <v>0</v>
          </cell>
          <cell r="J67">
            <v>0</v>
          </cell>
          <cell r="K67">
            <v>0</v>
          </cell>
          <cell r="L67">
            <v>0</v>
          </cell>
          <cell r="M67">
            <v>0</v>
          </cell>
          <cell r="P67" t="str">
            <v>DRT</v>
          </cell>
          <cell r="R67" t="str">
            <v>Institucionais</v>
          </cell>
          <cell r="AA67">
            <v>0</v>
          </cell>
          <cell r="AB67">
            <v>0</v>
          </cell>
          <cell r="AC67">
            <v>3055</v>
          </cell>
          <cell r="AD67">
            <v>0</v>
          </cell>
          <cell r="AE67">
            <v>0</v>
          </cell>
          <cell r="AF67">
            <v>0</v>
          </cell>
          <cell r="AG67">
            <v>109713</v>
          </cell>
          <cell r="AH67">
            <v>112819</v>
          </cell>
          <cell r="AI67">
            <v>0</v>
          </cell>
          <cell r="AJ67">
            <v>0</v>
          </cell>
          <cell r="AK67">
            <v>653</v>
          </cell>
          <cell r="AL67">
            <v>0</v>
          </cell>
          <cell r="AM67">
            <v>-84</v>
          </cell>
          <cell r="AN67">
            <v>0</v>
          </cell>
          <cell r="AO67">
            <v>113388</v>
          </cell>
          <cell r="AU67">
            <v>-84</v>
          </cell>
          <cell r="AV67">
            <v>0</v>
          </cell>
          <cell r="BG67">
            <v>0</v>
          </cell>
          <cell r="BI67">
            <v>-2402</v>
          </cell>
          <cell r="BJ67">
            <v>0</v>
          </cell>
        </row>
        <row r="68">
          <cell r="D68" t="str">
            <v>CAm</v>
          </cell>
          <cell r="E68" t="str">
            <v>EUR</v>
          </cell>
          <cell r="H68">
            <v>0</v>
          </cell>
          <cell r="I68">
            <v>0</v>
          </cell>
          <cell r="J68">
            <v>-21374</v>
          </cell>
          <cell r="K68">
            <v>0</v>
          </cell>
          <cell r="L68">
            <v>0</v>
          </cell>
          <cell r="M68">
            <v>0</v>
          </cell>
          <cell r="P68" t="str">
            <v>DRT</v>
          </cell>
          <cell r="R68" t="str">
            <v>Institucionais</v>
          </cell>
          <cell r="AA68">
            <v>0</v>
          </cell>
          <cell r="AB68">
            <v>0</v>
          </cell>
          <cell r="AC68">
            <v>9564</v>
          </cell>
          <cell r="AD68">
            <v>0</v>
          </cell>
          <cell r="AE68">
            <v>0</v>
          </cell>
          <cell r="AF68">
            <v>0</v>
          </cell>
          <cell r="AG68">
            <v>137879</v>
          </cell>
          <cell r="AH68">
            <v>94706</v>
          </cell>
          <cell r="AI68">
            <v>0</v>
          </cell>
          <cell r="AJ68">
            <v>0</v>
          </cell>
          <cell r="AK68">
            <v>4792</v>
          </cell>
          <cell r="AL68">
            <v>0</v>
          </cell>
          <cell r="AM68">
            <v>-148</v>
          </cell>
          <cell r="AN68">
            <v>-7</v>
          </cell>
          <cell r="AO68">
            <v>99343</v>
          </cell>
          <cell r="AU68">
            <v>-148</v>
          </cell>
          <cell r="AV68">
            <v>-7</v>
          </cell>
          <cell r="BG68">
            <v>0</v>
          </cell>
          <cell r="BI68">
            <v>-4772</v>
          </cell>
          <cell r="BJ68">
            <v>-7</v>
          </cell>
        </row>
        <row r="69">
          <cell r="D69" t="str">
            <v>CAm</v>
          </cell>
          <cell r="E69" t="str">
            <v>EUR</v>
          </cell>
          <cell r="H69">
            <v>0</v>
          </cell>
          <cell r="I69">
            <v>0</v>
          </cell>
          <cell r="J69">
            <v>0</v>
          </cell>
          <cell r="K69">
            <v>0</v>
          </cell>
          <cell r="L69">
            <v>0</v>
          </cell>
          <cell r="M69">
            <v>0</v>
          </cell>
          <cell r="P69" t="str">
            <v>DRT</v>
          </cell>
          <cell r="R69" t="str">
            <v>Clientes</v>
          </cell>
          <cell r="AA69">
            <v>0</v>
          </cell>
          <cell r="AB69">
            <v>0</v>
          </cell>
          <cell r="AC69">
            <v>817</v>
          </cell>
          <cell r="AD69">
            <v>0</v>
          </cell>
          <cell r="AE69">
            <v>0</v>
          </cell>
          <cell r="AF69">
            <v>0</v>
          </cell>
          <cell r="AG69">
            <v>46240</v>
          </cell>
          <cell r="AH69">
            <v>48276</v>
          </cell>
          <cell r="AI69">
            <v>0</v>
          </cell>
          <cell r="AJ69">
            <v>0</v>
          </cell>
          <cell r="AK69">
            <v>9</v>
          </cell>
          <cell r="AL69">
            <v>0</v>
          </cell>
          <cell r="AM69">
            <v>0</v>
          </cell>
          <cell r="AN69">
            <v>0</v>
          </cell>
          <cell r="AO69">
            <v>48285</v>
          </cell>
          <cell r="AU69">
            <v>0</v>
          </cell>
          <cell r="AV69">
            <v>0</v>
          </cell>
          <cell r="BG69">
            <v>0</v>
          </cell>
          <cell r="BI69">
            <v>-808</v>
          </cell>
          <cell r="BJ69">
            <v>0</v>
          </cell>
        </row>
        <row r="70">
          <cell r="D70" t="str">
            <v>CAm</v>
          </cell>
          <cell r="E70" t="str">
            <v>EUR</v>
          </cell>
          <cell r="H70">
            <v>0</v>
          </cell>
          <cell r="I70">
            <v>0</v>
          </cell>
          <cell r="J70">
            <v>0</v>
          </cell>
          <cell r="K70">
            <v>0</v>
          </cell>
          <cell r="L70">
            <v>0</v>
          </cell>
          <cell r="M70">
            <v>0</v>
          </cell>
          <cell r="P70" t="str">
            <v>DRT</v>
          </cell>
          <cell r="R70" t="str">
            <v>Clientes</v>
          </cell>
          <cell r="AA70">
            <v>0</v>
          </cell>
          <cell r="AB70">
            <v>0</v>
          </cell>
          <cell r="AC70">
            <v>880</v>
          </cell>
          <cell r="AD70">
            <v>0</v>
          </cell>
          <cell r="AE70">
            <v>0</v>
          </cell>
          <cell r="AF70">
            <v>0</v>
          </cell>
          <cell r="AG70">
            <v>39784</v>
          </cell>
          <cell r="AH70">
            <v>41245</v>
          </cell>
          <cell r="AI70">
            <v>0</v>
          </cell>
          <cell r="AJ70">
            <v>0</v>
          </cell>
          <cell r="AK70">
            <v>10</v>
          </cell>
          <cell r="AL70">
            <v>0</v>
          </cell>
          <cell r="AM70">
            <v>0</v>
          </cell>
          <cell r="AN70">
            <v>0</v>
          </cell>
          <cell r="AO70">
            <v>41255</v>
          </cell>
          <cell r="AU70">
            <v>0</v>
          </cell>
          <cell r="AV70">
            <v>0</v>
          </cell>
          <cell r="BG70">
            <v>0</v>
          </cell>
          <cell r="BI70">
            <v>-870</v>
          </cell>
          <cell r="BJ70">
            <v>0</v>
          </cell>
        </row>
        <row r="71">
          <cell r="D71" t="str">
            <v>CAm</v>
          </cell>
          <cell r="E71" t="str">
            <v>EUR</v>
          </cell>
          <cell r="H71">
            <v>0</v>
          </cell>
          <cell r="I71">
            <v>0</v>
          </cell>
          <cell r="J71">
            <v>-34953</v>
          </cell>
          <cell r="K71">
            <v>0</v>
          </cell>
          <cell r="L71">
            <v>0</v>
          </cell>
          <cell r="M71">
            <v>0</v>
          </cell>
          <cell r="P71" t="str">
            <v>DRT</v>
          </cell>
          <cell r="R71" t="str">
            <v>Institucionais</v>
          </cell>
          <cell r="AA71">
            <v>0</v>
          </cell>
          <cell r="AB71">
            <v>0</v>
          </cell>
          <cell r="AC71">
            <v>12000</v>
          </cell>
          <cell r="AD71">
            <v>0</v>
          </cell>
          <cell r="AE71">
            <v>0</v>
          </cell>
          <cell r="AF71">
            <v>0</v>
          </cell>
          <cell r="AG71">
            <v>199234</v>
          </cell>
          <cell r="AH71">
            <v>138469</v>
          </cell>
          <cell r="AI71">
            <v>0</v>
          </cell>
          <cell r="AJ71">
            <v>0</v>
          </cell>
          <cell r="AK71">
            <v>5858</v>
          </cell>
          <cell r="AL71">
            <v>0</v>
          </cell>
          <cell r="AM71">
            <v>0</v>
          </cell>
          <cell r="AN71">
            <v>0</v>
          </cell>
          <cell r="AO71">
            <v>144327</v>
          </cell>
          <cell r="AU71">
            <v>0</v>
          </cell>
          <cell r="AV71">
            <v>0</v>
          </cell>
          <cell r="BG71">
            <v>0</v>
          </cell>
          <cell r="BI71">
            <v>-6142</v>
          </cell>
          <cell r="BJ71">
            <v>0</v>
          </cell>
        </row>
        <row r="72">
          <cell r="D72" t="str">
            <v>CAm</v>
          </cell>
          <cell r="E72" t="str">
            <v>EUR</v>
          </cell>
          <cell r="H72">
            <v>0</v>
          </cell>
          <cell r="I72">
            <v>0</v>
          </cell>
          <cell r="J72">
            <v>0</v>
          </cell>
          <cell r="K72">
            <v>0</v>
          </cell>
          <cell r="L72">
            <v>0</v>
          </cell>
          <cell r="M72">
            <v>0</v>
          </cell>
          <cell r="P72" t="str">
            <v>DRT</v>
          </cell>
          <cell r="R72" t="str">
            <v>Institucionais</v>
          </cell>
          <cell r="AA72">
            <v>0</v>
          </cell>
          <cell r="AB72">
            <v>0</v>
          </cell>
          <cell r="AC72">
            <v>7452</v>
          </cell>
          <cell r="AD72">
            <v>0</v>
          </cell>
          <cell r="AE72">
            <v>0</v>
          </cell>
          <cell r="AF72">
            <v>0</v>
          </cell>
          <cell r="AG72">
            <v>148644</v>
          </cell>
          <cell r="AH72">
            <v>146698</v>
          </cell>
          <cell r="AI72">
            <v>0</v>
          </cell>
          <cell r="AJ72">
            <v>0</v>
          </cell>
          <cell r="AK72">
            <v>4932</v>
          </cell>
          <cell r="AL72">
            <v>0</v>
          </cell>
          <cell r="AM72">
            <v>0</v>
          </cell>
          <cell r="AN72">
            <v>0</v>
          </cell>
          <cell r="AO72">
            <v>151630</v>
          </cell>
          <cell r="AU72">
            <v>0</v>
          </cell>
          <cell r="AV72">
            <v>0</v>
          </cell>
          <cell r="BG72">
            <v>0</v>
          </cell>
          <cell r="BI72">
            <v>-2520</v>
          </cell>
          <cell r="BJ72">
            <v>0</v>
          </cell>
        </row>
        <row r="73">
          <cell r="D73" t="str">
            <v>CAm</v>
          </cell>
          <cell r="E73" t="str">
            <v>EUR</v>
          </cell>
          <cell r="H73">
            <v>0</v>
          </cell>
          <cell r="I73">
            <v>0</v>
          </cell>
          <cell r="J73">
            <v>0</v>
          </cell>
          <cell r="K73">
            <v>0</v>
          </cell>
          <cell r="L73">
            <v>0</v>
          </cell>
          <cell r="M73">
            <v>0</v>
          </cell>
          <cell r="P73" t="str">
            <v>DRT</v>
          </cell>
          <cell r="R73" t="str">
            <v>Clientes</v>
          </cell>
          <cell r="AA73">
            <v>0</v>
          </cell>
          <cell r="AB73">
            <v>0</v>
          </cell>
          <cell r="AC73">
            <v>848</v>
          </cell>
          <cell r="AD73">
            <v>0</v>
          </cell>
          <cell r="AE73">
            <v>-128</v>
          </cell>
          <cell r="AF73">
            <v>-3</v>
          </cell>
          <cell r="AG73">
            <v>43395</v>
          </cell>
          <cell r="AH73">
            <v>45139</v>
          </cell>
          <cell r="AI73">
            <v>0</v>
          </cell>
          <cell r="AJ73">
            <v>0</v>
          </cell>
          <cell r="AK73">
            <v>9</v>
          </cell>
          <cell r="AL73">
            <v>0</v>
          </cell>
          <cell r="AM73">
            <v>-135</v>
          </cell>
          <cell r="AN73">
            <v>0</v>
          </cell>
          <cell r="AO73">
            <v>45013</v>
          </cell>
          <cell r="AU73">
            <v>-135</v>
          </cell>
          <cell r="AV73">
            <v>0</v>
          </cell>
          <cell r="BG73">
            <v>0</v>
          </cell>
          <cell r="BI73">
            <v>-839</v>
          </cell>
          <cell r="BJ73">
            <v>3</v>
          </cell>
        </row>
        <row r="74">
          <cell r="D74" t="str">
            <v>CAm</v>
          </cell>
          <cell r="E74" t="str">
            <v>EUR</v>
          </cell>
          <cell r="H74">
            <v>0</v>
          </cell>
          <cell r="I74">
            <v>0</v>
          </cell>
          <cell r="J74">
            <v>0</v>
          </cell>
          <cell r="K74">
            <v>0</v>
          </cell>
          <cell r="L74">
            <v>0</v>
          </cell>
          <cell r="M74">
            <v>0</v>
          </cell>
          <cell r="P74" t="str">
            <v>DRT</v>
          </cell>
          <cell r="R74" t="str">
            <v>Clientes</v>
          </cell>
          <cell r="AA74">
            <v>0</v>
          </cell>
          <cell r="AB74">
            <v>0</v>
          </cell>
          <cell r="AC74">
            <v>3106</v>
          </cell>
          <cell r="AD74">
            <v>0</v>
          </cell>
          <cell r="AE74">
            <v>-136</v>
          </cell>
          <cell r="AF74">
            <v>-2</v>
          </cell>
          <cell r="AG74">
            <v>215207</v>
          </cell>
          <cell r="AH74">
            <v>224461</v>
          </cell>
          <cell r="AI74">
            <v>0</v>
          </cell>
          <cell r="AJ74">
            <v>0</v>
          </cell>
          <cell r="AK74">
            <v>7206</v>
          </cell>
          <cell r="AL74">
            <v>0</v>
          </cell>
          <cell r="AM74">
            <v>-144</v>
          </cell>
          <cell r="AN74">
            <v>-5</v>
          </cell>
          <cell r="AO74">
            <v>231518</v>
          </cell>
          <cell r="AU74">
            <v>-144</v>
          </cell>
          <cell r="AV74">
            <v>-5</v>
          </cell>
          <cell r="BG74">
            <v>0</v>
          </cell>
          <cell r="BI74">
            <v>4100</v>
          </cell>
          <cell r="BJ74">
            <v>-3</v>
          </cell>
        </row>
        <row r="75">
          <cell r="D75" t="str">
            <v>CAm</v>
          </cell>
          <cell r="E75" t="str">
            <v>EUR</v>
          </cell>
          <cell r="H75">
            <v>0</v>
          </cell>
          <cell r="I75">
            <v>0</v>
          </cell>
          <cell r="J75">
            <v>-62708</v>
          </cell>
          <cell r="K75">
            <v>0</v>
          </cell>
          <cell r="L75">
            <v>0</v>
          </cell>
          <cell r="M75">
            <v>0</v>
          </cell>
          <cell r="P75" t="str">
            <v>DRT</v>
          </cell>
          <cell r="R75" t="str">
            <v>Institucionais</v>
          </cell>
          <cell r="AA75">
            <v>0</v>
          </cell>
          <cell r="AB75">
            <v>0</v>
          </cell>
          <cell r="AC75">
            <v>25993</v>
          </cell>
          <cell r="AD75">
            <v>0</v>
          </cell>
          <cell r="AE75">
            <v>0</v>
          </cell>
          <cell r="AF75">
            <v>0</v>
          </cell>
          <cell r="AG75">
            <v>554081</v>
          </cell>
          <cell r="AH75">
            <v>482792</v>
          </cell>
          <cell r="AI75">
            <v>0</v>
          </cell>
          <cell r="AJ75">
            <v>0</v>
          </cell>
          <cell r="AK75">
            <v>14556</v>
          </cell>
          <cell r="AL75">
            <v>0</v>
          </cell>
          <cell r="AM75">
            <v>0</v>
          </cell>
          <cell r="AN75">
            <v>0</v>
          </cell>
          <cell r="AO75">
            <v>497348</v>
          </cell>
          <cell r="AU75">
            <v>0</v>
          </cell>
          <cell r="AV75">
            <v>0</v>
          </cell>
          <cell r="BG75">
            <v>0</v>
          </cell>
          <cell r="BI75">
            <v>-11437</v>
          </cell>
          <cell r="BJ75">
            <v>0</v>
          </cell>
        </row>
        <row r="76">
          <cell r="D76" t="str">
            <v>CAm</v>
          </cell>
          <cell r="E76" t="str">
            <v>EUR</v>
          </cell>
          <cell r="H76">
            <v>0</v>
          </cell>
          <cell r="I76">
            <v>0</v>
          </cell>
          <cell r="J76">
            <v>0</v>
          </cell>
          <cell r="K76">
            <v>0</v>
          </cell>
          <cell r="L76">
            <v>0</v>
          </cell>
          <cell r="M76">
            <v>0</v>
          </cell>
          <cell r="P76" t="str">
            <v>DRT</v>
          </cell>
          <cell r="R76" t="str">
            <v>Clientes</v>
          </cell>
          <cell r="AA76">
            <v>0</v>
          </cell>
          <cell r="AB76">
            <v>0</v>
          </cell>
          <cell r="AC76">
            <v>475</v>
          </cell>
          <cell r="AD76">
            <v>0</v>
          </cell>
          <cell r="AE76">
            <v>0</v>
          </cell>
          <cell r="AF76">
            <v>0</v>
          </cell>
          <cell r="AG76">
            <v>66367</v>
          </cell>
          <cell r="AH76">
            <v>68764</v>
          </cell>
          <cell r="AI76">
            <v>0</v>
          </cell>
          <cell r="AJ76">
            <v>0</v>
          </cell>
          <cell r="AK76">
            <v>1733</v>
          </cell>
          <cell r="AL76">
            <v>0</v>
          </cell>
          <cell r="AM76">
            <v>0</v>
          </cell>
          <cell r="AN76">
            <v>0</v>
          </cell>
          <cell r="AO76">
            <v>70497</v>
          </cell>
          <cell r="AU76">
            <v>0</v>
          </cell>
          <cell r="AV76">
            <v>0</v>
          </cell>
          <cell r="BG76">
            <v>0</v>
          </cell>
          <cell r="BI76">
            <v>1258</v>
          </cell>
          <cell r="BJ76">
            <v>0</v>
          </cell>
        </row>
        <row r="77">
          <cell r="D77" t="str">
            <v>CAm</v>
          </cell>
          <cell r="E77" t="str">
            <v>EUR</v>
          </cell>
          <cell r="H77">
            <v>0</v>
          </cell>
          <cell r="I77">
            <v>0</v>
          </cell>
          <cell r="J77">
            <v>-22833</v>
          </cell>
          <cell r="K77">
            <v>0</v>
          </cell>
          <cell r="L77">
            <v>0</v>
          </cell>
          <cell r="M77">
            <v>0</v>
          </cell>
          <cell r="P77" t="str">
            <v>DRT</v>
          </cell>
          <cell r="R77" t="str">
            <v>Institucionais</v>
          </cell>
          <cell r="AA77">
            <v>0</v>
          </cell>
          <cell r="AB77">
            <v>0</v>
          </cell>
          <cell r="AC77">
            <v>14301</v>
          </cell>
          <cell r="AD77">
            <v>0</v>
          </cell>
          <cell r="AE77">
            <v>0</v>
          </cell>
          <cell r="AF77">
            <v>0</v>
          </cell>
          <cell r="AG77">
            <v>330243</v>
          </cell>
          <cell r="AH77">
            <v>303688</v>
          </cell>
          <cell r="AI77">
            <v>0</v>
          </cell>
          <cell r="AJ77">
            <v>0</v>
          </cell>
          <cell r="AK77">
            <v>7986</v>
          </cell>
          <cell r="AL77">
            <v>0</v>
          </cell>
          <cell r="AM77">
            <v>0</v>
          </cell>
          <cell r="AN77">
            <v>0</v>
          </cell>
          <cell r="AO77">
            <v>311674</v>
          </cell>
          <cell r="AU77">
            <v>0</v>
          </cell>
          <cell r="AV77">
            <v>0</v>
          </cell>
          <cell r="BG77">
            <v>0</v>
          </cell>
          <cell r="BI77">
            <v>-6315</v>
          </cell>
          <cell r="BJ77">
            <v>0</v>
          </cell>
        </row>
        <row r="78">
          <cell r="D78" t="str">
            <v>CAm</v>
          </cell>
          <cell r="E78" t="str">
            <v>EUR</v>
          </cell>
          <cell r="H78">
            <v>0</v>
          </cell>
          <cell r="I78">
            <v>0</v>
          </cell>
          <cell r="J78">
            <v>-78658</v>
          </cell>
          <cell r="K78">
            <v>0</v>
          </cell>
          <cell r="L78">
            <v>0</v>
          </cell>
          <cell r="M78">
            <v>0</v>
          </cell>
          <cell r="P78" t="str">
            <v>DRT</v>
          </cell>
          <cell r="R78" t="str">
            <v>Institucionais</v>
          </cell>
          <cell r="AA78">
            <v>0</v>
          </cell>
          <cell r="AB78">
            <v>0</v>
          </cell>
          <cell r="AC78">
            <v>13870</v>
          </cell>
          <cell r="AD78">
            <v>0</v>
          </cell>
          <cell r="AE78">
            <v>0</v>
          </cell>
          <cell r="AF78">
            <v>0</v>
          </cell>
          <cell r="AG78">
            <v>329510</v>
          </cell>
          <cell r="AH78">
            <v>211474</v>
          </cell>
          <cell r="AI78">
            <v>0</v>
          </cell>
          <cell r="AJ78">
            <v>0</v>
          </cell>
          <cell r="AK78">
            <v>5288</v>
          </cell>
          <cell r="AL78">
            <v>0</v>
          </cell>
          <cell r="AM78">
            <v>0</v>
          </cell>
          <cell r="AN78">
            <v>0</v>
          </cell>
          <cell r="AO78">
            <v>216762</v>
          </cell>
          <cell r="AU78">
            <v>0</v>
          </cell>
          <cell r="AV78">
            <v>0</v>
          </cell>
          <cell r="BG78">
            <v>0</v>
          </cell>
          <cell r="BI78">
            <v>-8582</v>
          </cell>
          <cell r="BJ78">
            <v>0</v>
          </cell>
        </row>
        <row r="79">
          <cell r="D79" t="str">
            <v>CAm</v>
          </cell>
          <cell r="E79" t="str">
            <v>EUR</v>
          </cell>
          <cell r="H79">
            <v>0</v>
          </cell>
          <cell r="I79">
            <v>0</v>
          </cell>
          <cell r="J79">
            <v>-86726</v>
          </cell>
          <cell r="K79">
            <v>0</v>
          </cell>
          <cell r="L79">
            <v>0</v>
          </cell>
          <cell r="M79">
            <v>0</v>
          </cell>
          <cell r="P79" t="str">
            <v>DRT</v>
          </cell>
          <cell r="R79" t="str">
            <v>Institucionais</v>
          </cell>
          <cell r="AA79">
            <v>0</v>
          </cell>
          <cell r="AB79">
            <v>0</v>
          </cell>
          <cell r="AC79">
            <v>13747</v>
          </cell>
          <cell r="AD79">
            <v>0</v>
          </cell>
          <cell r="AE79">
            <v>0</v>
          </cell>
          <cell r="AF79">
            <v>0</v>
          </cell>
          <cell r="AG79">
            <v>329300</v>
          </cell>
          <cell r="AH79">
            <v>196664</v>
          </cell>
          <cell r="AI79">
            <v>0</v>
          </cell>
          <cell r="AJ79">
            <v>0</v>
          </cell>
          <cell r="AK79">
            <v>4845</v>
          </cell>
          <cell r="AL79">
            <v>0</v>
          </cell>
          <cell r="AM79">
            <v>0</v>
          </cell>
          <cell r="AN79">
            <v>0</v>
          </cell>
          <cell r="AO79">
            <v>201509</v>
          </cell>
          <cell r="AU79">
            <v>0</v>
          </cell>
          <cell r="AV79">
            <v>0</v>
          </cell>
          <cell r="BG79">
            <v>0</v>
          </cell>
          <cell r="BI79">
            <v>-8902</v>
          </cell>
          <cell r="BJ79">
            <v>0</v>
          </cell>
        </row>
        <row r="80">
          <cell r="D80" t="str">
            <v>CAm</v>
          </cell>
          <cell r="E80" t="str">
            <v>EUR</v>
          </cell>
          <cell r="H80">
            <v>0</v>
          </cell>
          <cell r="I80">
            <v>0</v>
          </cell>
          <cell r="J80">
            <v>0</v>
          </cell>
          <cell r="K80">
            <v>0</v>
          </cell>
          <cell r="L80">
            <v>0</v>
          </cell>
          <cell r="M80">
            <v>0</v>
          </cell>
          <cell r="P80" t="str">
            <v>DRT</v>
          </cell>
          <cell r="R80" t="str">
            <v>Clientes</v>
          </cell>
          <cell r="AA80">
            <v>0</v>
          </cell>
          <cell r="AB80">
            <v>0</v>
          </cell>
          <cell r="AC80">
            <v>125</v>
          </cell>
          <cell r="AD80">
            <v>0</v>
          </cell>
          <cell r="AE80">
            <v>0</v>
          </cell>
          <cell r="AF80">
            <v>0</v>
          </cell>
          <cell r="AG80">
            <v>23744</v>
          </cell>
          <cell r="AH80">
            <v>24390</v>
          </cell>
          <cell r="AI80">
            <v>0</v>
          </cell>
          <cell r="AJ80">
            <v>0</v>
          </cell>
          <cell r="AK80">
            <v>467</v>
          </cell>
          <cell r="AL80">
            <v>0</v>
          </cell>
          <cell r="AM80">
            <v>0</v>
          </cell>
          <cell r="AN80">
            <v>0</v>
          </cell>
          <cell r="AO80">
            <v>24857</v>
          </cell>
          <cell r="AU80">
            <v>0</v>
          </cell>
          <cell r="AV80">
            <v>0</v>
          </cell>
          <cell r="BG80">
            <v>0</v>
          </cell>
          <cell r="BI80">
            <v>342</v>
          </cell>
          <cell r="BJ80">
            <v>0</v>
          </cell>
        </row>
        <row r="81">
          <cell r="D81" t="str">
            <v>CAm</v>
          </cell>
          <cell r="E81" t="str">
            <v>EUR</v>
          </cell>
          <cell r="H81">
            <v>0</v>
          </cell>
          <cell r="I81">
            <v>0</v>
          </cell>
          <cell r="J81">
            <v>-12996</v>
          </cell>
          <cell r="K81">
            <v>0</v>
          </cell>
          <cell r="L81">
            <v>0</v>
          </cell>
          <cell r="M81">
            <v>0</v>
          </cell>
          <cell r="P81" t="str">
            <v>DRT</v>
          </cell>
          <cell r="R81" t="str">
            <v>Clientes</v>
          </cell>
          <cell r="AA81">
            <v>0</v>
          </cell>
          <cell r="AB81">
            <v>0</v>
          </cell>
          <cell r="AC81">
            <v>606</v>
          </cell>
          <cell r="AD81">
            <v>0</v>
          </cell>
          <cell r="AE81">
            <v>0</v>
          </cell>
          <cell r="AF81">
            <v>0</v>
          </cell>
          <cell r="AG81">
            <v>13602</v>
          </cell>
          <cell r="AH81">
            <v>0</v>
          </cell>
          <cell r="AI81">
            <v>0</v>
          </cell>
          <cell r="AJ81">
            <v>0</v>
          </cell>
          <cell r="AK81">
            <v>0</v>
          </cell>
          <cell r="AL81">
            <v>0</v>
          </cell>
          <cell r="AM81">
            <v>0</v>
          </cell>
          <cell r="AN81">
            <v>0</v>
          </cell>
          <cell r="AO81">
            <v>0</v>
          </cell>
          <cell r="AU81">
            <v>0</v>
          </cell>
          <cell r="AV81">
            <v>0</v>
          </cell>
          <cell r="BG81">
            <v>0</v>
          </cell>
          <cell r="BI81">
            <v>-606</v>
          </cell>
          <cell r="BJ81">
            <v>0</v>
          </cell>
        </row>
        <row r="82">
          <cell r="D82" t="str">
            <v>CAm</v>
          </cell>
          <cell r="E82" t="str">
            <v>USD</v>
          </cell>
          <cell r="H82">
            <v>0</v>
          </cell>
          <cell r="I82">
            <v>0</v>
          </cell>
          <cell r="J82">
            <v>0</v>
          </cell>
          <cell r="K82">
            <v>0</v>
          </cell>
          <cell r="L82">
            <v>-1309.0329672586886</v>
          </cell>
          <cell r="M82">
            <v>1.3193999999999999</v>
          </cell>
          <cell r="P82" t="str">
            <v>DRT</v>
          </cell>
          <cell r="R82" t="str">
            <v>Clientes</v>
          </cell>
          <cell r="AA82">
            <v>0</v>
          </cell>
          <cell r="AB82">
            <v>0</v>
          </cell>
          <cell r="AC82">
            <v>2501</v>
          </cell>
          <cell r="AD82">
            <v>0</v>
          </cell>
          <cell r="AE82">
            <v>-67359</v>
          </cell>
          <cell r="AF82">
            <v>-2501</v>
          </cell>
          <cell r="AG82">
            <v>0</v>
          </cell>
          <cell r="AH82">
            <v>0</v>
          </cell>
          <cell r="AI82">
            <v>0</v>
          </cell>
          <cell r="AJ82">
            <v>0</v>
          </cell>
          <cell r="AK82">
            <v>0</v>
          </cell>
          <cell r="AL82">
            <v>0</v>
          </cell>
          <cell r="AM82">
            <v>0</v>
          </cell>
          <cell r="AN82">
            <v>0</v>
          </cell>
          <cell r="AO82">
            <v>0</v>
          </cell>
          <cell r="AU82">
            <v>0</v>
          </cell>
          <cell r="AV82">
            <v>0</v>
          </cell>
          <cell r="BG82">
            <v>0</v>
          </cell>
          <cell r="BI82">
            <v>-2501</v>
          </cell>
          <cell r="BJ82">
            <v>2501</v>
          </cell>
        </row>
        <row r="83">
          <cell r="D83" t="str">
            <v>CAm</v>
          </cell>
          <cell r="E83" t="str">
            <v>USD</v>
          </cell>
          <cell r="H83">
            <v>0</v>
          </cell>
          <cell r="I83">
            <v>0</v>
          </cell>
          <cell r="J83">
            <v>0</v>
          </cell>
          <cell r="K83">
            <v>0</v>
          </cell>
          <cell r="L83">
            <v>-1309.0329672586886</v>
          </cell>
          <cell r="M83">
            <v>1.3193999999999999</v>
          </cell>
          <cell r="P83" t="str">
            <v>DRT</v>
          </cell>
          <cell r="R83" t="str">
            <v>Clientes</v>
          </cell>
          <cell r="AA83">
            <v>0</v>
          </cell>
          <cell r="AB83">
            <v>0</v>
          </cell>
          <cell r="AC83">
            <v>1705</v>
          </cell>
          <cell r="AD83">
            <v>0</v>
          </cell>
          <cell r="AE83">
            <v>-56844</v>
          </cell>
          <cell r="AF83">
            <v>-1704</v>
          </cell>
          <cell r="AG83">
            <v>1</v>
          </cell>
          <cell r="AH83">
            <v>0</v>
          </cell>
          <cell r="AI83">
            <v>0</v>
          </cell>
          <cell r="AJ83">
            <v>0</v>
          </cell>
          <cell r="AK83">
            <v>0</v>
          </cell>
          <cell r="AL83">
            <v>0</v>
          </cell>
          <cell r="AM83">
            <v>0</v>
          </cell>
          <cell r="AN83">
            <v>0</v>
          </cell>
          <cell r="AO83">
            <v>0</v>
          </cell>
          <cell r="AU83">
            <v>0</v>
          </cell>
          <cell r="AV83">
            <v>0</v>
          </cell>
          <cell r="BG83">
            <v>0</v>
          </cell>
          <cell r="BI83">
            <v>-1705</v>
          </cell>
          <cell r="BJ83">
            <v>1704</v>
          </cell>
        </row>
        <row r="84">
          <cell r="D84" t="str">
            <v>CAm</v>
          </cell>
          <cell r="E84" t="str">
            <v>EUR</v>
          </cell>
          <cell r="H84">
            <v>0</v>
          </cell>
          <cell r="I84">
            <v>0</v>
          </cell>
          <cell r="J84">
            <v>-56277</v>
          </cell>
          <cell r="K84">
            <v>0</v>
          </cell>
          <cell r="L84">
            <v>0</v>
          </cell>
          <cell r="M84">
            <v>0</v>
          </cell>
          <cell r="P84" t="str">
            <v>DRT</v>
          </cell>
          <cell r="R84" t="str">
            <v>Clientes</v>
          </cell>
          <cell r="AA84">
            <v>-1232</v>
          </cell>
          <cell r="AB84">
            <v>0</v>
          </cell>
          <cell r="AC84">
            <v>1175</v>
          </cell>
          <cell r="AD84">
            <v>0</v>
          </cell>
          <cell r="AE84">
            <v>0</v>
          </cell>
          <cell r="AF84">
            <v>0</v>
          </cell>
          <cell r="AG84">
            <v>57452</v>
          </cell>
          <cell r="AH84">
            <v>0</v>
          </cell>
          <cell r="AI84">
            <v>0</v>
          </cell>
          <cell r="AJ84">
            <v>0</v>
          </cell>
          <cell r="AK84">
            <v>0</v>
          </cell>
          <cell r="AL84">
            <v>0</v>
          </cell>
          <cell r="AM84">
            <v>0</v>
          </cell>
          <cell r="AN84">
            <v>0</v>
          </cell>
          <cell r="AO84">
            <v>0</v>
          </cell>
          <cell r="AU84">
            <v>0</v>
          </cell>
          <cell r="AV84">
            <v>0</v>
          </cell>
          <cell r="BG84">
            <v>0</v>
          </cell>
          <cell r="BI84">
            <v>-1175</v>
          </cell>
          <cell r="BJ84">
            <v>0</v>
          </cell>
        </row>
        <row r="85">
          <cell r="D85" t="str">
            <v>CAm</v>
          </cell>
          <cell r="E85" t="str">
            <v>EUR</v>
          </cell>
          <cell r="H85">
            <v>0</v>
          </cell>
          <cell r="I85">
            <v>-75000</v>
          </cell>
          <cell r="J85">
            <v>0</v>
          </cell>
          <cell r="K85">
            <v>0</v>
          </cell>
          <cell r="L85">
            <v>0</v>
          </cell>
          <cell r="M85">
            <v>0</v>
          </cell>
          <cell r="P85" t="str">
            <v>DRT</v>
          </cell>
          <cell r="R85" t="str">
            <v>Clientes</v>
          </cell>
          <cell r="AA85">
            <v>0</v>
          </cell>
          <cell r="AB85">
            <v>0</v>
          </cell>
          <cell r="AC85">
            <v>1550</v>
          </cell>
          <cell r="AD85">
            <v>0</v>
          </cell>
          <cell r="AE85">
            <v>-324</v>
          </cell>
          <cell r="AF85">
            <v>-7</v>
          </cell>
          <cell r="AG85">
            <v>77461</v>
          </cell>
          <cell r="AH85">
            <v>0</v>
          </cell>
          <cell r="AI85">
            <v>0</v>
          </cell>
          <cell r="AJ85">
            <v>0</v>
          </cell>
          <cell r="AK85">
            <v>0</v>
          </cell>
          <cell r="AL85">
            <v>0</v>
          </cell>
          <cell r="AM85">
            <v>0</v>
          </cell>
          <cell r="AN85">
            <v>0</v>
          </cell>
          <cell r="AO85">
            <v>0</v>
          </cell>
          <cell r="AU85">
            <v>0</v>
          </cell>
          <cell r="AV85">
            <v>0</v>
          </cell>
          <cell r="BG85">
            <v>0</v>
          </cell>
          <cell r="BI85">
            <v>-1550</v>
          </cell>
          <cell r="BJ85">
            <v>7</v>
          </cell>
        </row>
        <row r="86">
          <cell r="D86" t="str">
            <v>CAm</v>
          </cell>
          <cell r="E86" t="str">
            <v>EUR</v>
          </cell>
          <cell r="H86">
            <v>0</v>
          </cell>
          <cell r="I86">
            <v>0</v>
          </cell>
          <cell r="J86">
            <v>0</v>
          </cell>
          <cell r="K86">
            <v>0</v>
          </cell>
          <cell r="L86">
            <v>0</v>
          </cell>
          <cell r="M86">
            <v>0</v>
          </cell>
          <cell r="P86" t="str">
            <v>DRT</v>
          </cell>
          <cell r="R86" t="str">
            <v>Clientes</v>
          </cell>
          <cell r="AA86">
            <v>0</v>
          </cell>
          <cell r="AB86">
            <v>0</v>
          </cell>
          <cell r="AC86">
            <v>1369</v>
          </cell>
          <cell r="AD86">
            <v>0</v>
          </cell>
          <cell r="AE86">
            <v>-75000</v>
          </cell>
          <cell r="AF86">
            <v>-1369</v>
          </cell>
          <cell r="AG86">
            <v>0</v>
          </cell>
          <cell r="AH86">
            <v>0</v>
          </cell>
          <cell r="AI86">
            <v>0</v>
          </cell>
          <cell r="AJ86">
            <v>0</v>
          </cell>
          <cell r="AK86">
            <v>0</v>
          </cell>
          <cell r="AL86">
            <v>0</v>
          </cell>
          <cell r="AM86">
            <v>0</v>
          </cell>
          <cell r="AN86">
            <v>0</v>
          </cell>
          <cell r="AO86">
            <v>0</v>
          </cell>
          <cell r="AU86">
            <v>0</v>
          </cell>
          <cell r="AV86">
            <v>0</v>
          </cell>
          <cell r="BG86">
            <v>0</v>
          </cell>
          <cell r="BI86">
            <v>-1369</v>
          </cell>
          <cell r="BJ86">
            <v>1369</v>
          </cell>
        </row>
        <row r="87">
          <cell r="D87" t="str">
            <v>CAm</v>
          </cell>
          <cell r="E87" t="str">
            <v>EUR</v>
          </cell>
          <cell r="H87">
            <v>0</v>
          </cell>
          <cell r="I87">
            <v>0</v>
          </cell>
          <cell r="J87">
            <v>0</v>
          </cell>
          <cell r="K87">
            <v>0</v>
          </cell>
          <cell r="L87">
            <v>0</v>
          </cell>
          <cell r="M87">
            <v>0</v>
          </cell>
          <cell r="P87" t="str">
            <v>DRT</v>
          </cell>
          <cell r="R87" t="str">
            <v>Clientes</v>
          </cell>
          <cell r="AA87">
            <v>0</v>
          </cell>
          <cell r="AB87">
            <v>0</v>
          </cell>
          <cell r="AC87">
            <v>1098</v>
          </cell>
          <cell r="AD87">
            <v>0</v>
          </cell>
          <cell r="AE87">
            <v>0</v>
          </cell>
          <cell r="AF87">
            <v>0</v>
          </cell>
          <cell r="AG87">
            <v>77437</v>
          </cell>
          <cell r="AH87">
            <v>75033</v>
          </cell>
          <cell r="AI87">
            <v>0</v>
          </cell>
          <cell r="AJ87">
            <v>0</v>
          </cell>
          <cell r="AK87">
            <v>4624</v>
          </cell>
          <cell r="AL87">
            <v>0</v>
          </cell>
          <cell r="AM87">
            <v>0</v>
          </cell>
          <cell r="AN87">
            <v>0</v>
          </cell>
          <cell r="AO87">
            <v>79657</v>
          </cell>
          <cell r="AU87">
            <v>0</v>
          </cell>
          <cell r="AV87">
            <v>0</v>
          </cell>
          <cell r="BG87">
            <v>0</v>
          </cell>
          <cell r="BI87">
            <v>3526</v>
          </cell>
          <cell r="BJ87">
            <v>0</v>
          </cell>
        </row>
        <row r="88">
          <cell r="D88" t="str">
            <v>CAm</v>
          </cell>
          <cell r="E88" t="str">
            <v>EUR</v>
          </cell>
          <cell r="H88">
            <v>0</v>
          </cell>
          <cell r="I88">
            <v>0</v>
          </cell>
          <cell r="J88">
            <v>-32255</v>
          </cell>
          <cell r="K88">
            <v>0</v>
          </cell>
          <cell r="L88">
            <v>0</v>
          </cell>
          <cell r="M88">
            <v>0</v>
          </cell>
          <cell r="P88" t="str">
            <v>DRT</v>
          </cell>
          <cell r="R88" t="str">
            <v>Clientes</v>
          </cell>
          <cell r="AA88">
            <v>0</v>
          </cell>
          <cell r="AB88">
            <v>0</v>
          </cell>
          <cell r="AC88">
            <v>258</v>
          </cell>
          <cell r="AD88">
            <v>0</v>
          </cell>
          <cell r="AE88">
            <v>0</v>
          </cell>
          <cell r="AF88">
            <v>0</v>
          </cell>
          <cell r="AG88">
            <v>32513</v>
          </cell>
          <cell r="AH88">
            <v>0</v>
          </cell>
          <cell r="AI88">
            <v>0</v>
          </cell>
          <cell r="AJ88">
            <v>0</v>
          </cell>
          <cell r="AK88">
            <v>0</v>
          </cell>
          <cell r="AL88">
            <v>0</v>
          </cell>
          <cell r="AM88">
            <v>0</v>
          </cell>
          <cell r="AN88">
            <v>0</v>
          </cell>
          <cell r="AO88">
            <v>0</v>
          </cell>
          <cell r="AU88">
            <v>0</v>
          </cell>
          <cell r="AV88">
            <v>0</v>
          </cell>
          <cell r="BG88">
            <v>0</v>
          </cell>
          <cell r="BI88">
            <v>-258</v>
          </cell>
          <cell r="BJ88">
            <v>0</v>
          </cell>
        </row>
        <row r="89">
          <cell r="D89" t="str">
            <v>CAm</v>
          </cell>
          <cell r="E89" t="str">
            <v>USD</v>
          </cell>
          <cell r="H89">
            <v>0</v>
          </cell>
          <cell r="I89">
            <v>0</v>
          </cell>
          <cell r="J89">
            <v>0</v>
          </cell>
          <cell r="K89">
            <v>0</v>
          </cell>
          <cell r="L89">
            <v>-872.6886448391233</v>
          </cell>
          <cell r="M89">
            <v>1.3193999999999999</v>
          </cell>
          <cell r="P89" t="str">
            <v>DRT</v>
          </cell>
          <cell r="R89" t="str">
            <v>Clientes</v>
          </cell>
          <cell r="AA89">
            <v>0</v>
          </cell>
          <cell r="AB89">
            <v>0</v>
          </cell>
          <cell r="AC89">
            <v>2310</v>
          </cell>
          <cell r="AD89">
            <v>0</v>
          </cell>
          <cell r="AE89">
            <v>-37896</v>
          </cell>
          <cell r="AF89">
            <v>-2310</v>
          </cell>
          <cell r="AG89">
            <v>0</v>
          </cell>
          <cell r="AH89">
            <v>0</v>
          </cell>
          <cell r="AI89">
            <v>0</v>
          </cell>
          <cell r="AJ89">
            <v>0</v>
          </cell>
          <cell r="AK89">
            <v>0</v>
          </cell>
          <cell r="AL89">
            <v>0</v>
          </cell>
          <cell r="AM89">
            <v>0</v>
          </cell>
          <cell r="AN89">
            <v>0</v>
          </cell>
          <cell r="AO89">
            <v>0</v>
          </cell>
          <cell r="AU89">
            <v>0</v>
          </cell>
          <cell r="AV89">
            <v>0</v>
          </cell>
          <cell r="BG89">
            <v>0</v>
          </cell>
          <cell r="BI89">
            <v>-2310</v>
          </cell>
          <cell r="BJ89">
            <v>2310</v>
          </cell>
        </row>
        <row r="90">
          <cell r="D90" t="str">
            <v>CAm</v>
          </cell>
          <cell r="E90" t="str">
            <v>EUR</v>
          </cell>
          <cell r="H90">
            <v>0</v>
          </cell>
          <cell r="I90">
            <v>-75000</v>
          </cell>
          <cell r="J90">
            <v>0</v>
          </cell>
          <cell r="K90">
            <v>0</v>
          </cell>
          <cell r="L90">
            <v>0</v>
          </cell>
          <cell r="M90">
            <v>0</v>
          </cell>
          <cell r="P90" t="str">
            <v>DRT</v>
          </cell>
          <cell r="R90" t="str">
            <v>Clientes</v>
          </cell>
          <cell r="AA90">
            <v>0</v>
          </cell>
          <cell r="AB90">
            <v>0</v>
          </cell>
          <cell r="AC90">
            <v>2563</v>
          </cell>
          <cell r="AD90">
            <v>0</v>
          </cell>
          <cell r="AE90">
            <v>0</v>
          </cell>
          <cell r="AF90">
            <v>0</v>
          </cell>
          <cell r="AG90">
            <v>78140</v>
          </cell>
          <cell r="AH90">
            <v>0</v>
          </cell>
          <cell r="AI90">
            <v>0</v>
          </cell>
          <cell r="AJ90">
            <v>0</v>
          </cell>
          <cell r="AK90">
            <v>0</v>
          </cell>
          <cell r="AL90">
            <v>0</v>
          </cell>
          <cell r="AM90">
            <v>0</v>
          </cell>
          <cell r="AN90">
            <v>0</v>
          </cell>
          <cell r="AO90">
            <v>0</v>
          </cell>
          <cell r="AU90">
            <v>0</v>
          </cell>
          <cell r="AV90">
            <v>0</v>
          </cell>
          <cell r="BG90">
            <v>0</v>
          </cell>
          <cell r="BI90">
            <v>-2563</v>
          </cell>
          <cell r="BJ90">
            <v>0</v>
          </cell>
        </row>
        <row r="91">
          <cell r="D91" t="str">
            <v>CAm</v>
          </cell>
          <cell r="E91" t="str">
            <v>EUR</v>
          </cell>
          <cell r="H91">
            <v>0</v>
          </cell>
          <cell r="I91">
            <v>0</v>
          </cell>
          <cell r="J91">
            <v>0</v>
          </cell>
          <cell r="K91">
            <v>0</v>
          </cell>
          <cell r="L91">
            <v>0</v>
          </cell>
          <cell r="M91">
            <v>0</v>
          </cell>
          <cell r="P91" t="str">
            <v>DRT</v>
          </cell>
          <cell r="R91" t="str">
            <v>Clientes</v>
          </cell>
          <cell r="AA91">
            <v>0</v>
          </cell>
          <cell r="AB91">
            <v>0</v>
          </cell>
          <cell r="AC91">
            <v>2044</v>
          </cell>
          <cell r="AD91">
            <v>0</v>
          </cell>
          <cell r="AE91">
            <v>0</v>
          </cell>
          <cell r="AF91">
            <v>0</v>
          </cell>
          <cell r="AG91">
            <v>78816</v>
          </cell>
          <cell r="AH91">
            <v>75909</v>
          </cell>
          <cell r="AI91">
            <v>0</v>
          </cell>
          <cell r="AJ91">
            <v>0</v>
          </cell>
          <cell r="AK91">
            <v>916</v>
          </cell>
          <cell r="AL91">
            <v>0</v>
          </cell>
          <cell r="AM91">
            <v>0</v>
          </cell>
          <cell r="AN91">
            <v>0</v>
          </cell>
          <cell r="AO91">
            <v>76825</v>
          </cell>
          <cell r="AU91">
            <v>0</v>
          </cell>
          <cell r="AV91">
            <v>0</v>
          </cell>
          <cell r="BG91">
            <v>0</v>
          </cell>
          <cell r="BI91">
            <v>-1128</v>
          </cell>
          <cell r="BJ91">
            <v>0</v>
          </cell>
        </row>
        <row r="92">
          <cell r="D92" t="str">
            <v>CAm</v>
          </cell>
          <cell r="E92" t="str">
            <v>EUR</v>
          </cell>
          <cell r="H92">
            <v>0</v>
          </cell>
          <cell r="I92">
            <v>0</v>
          </cell>
          <cell r="J92">
            <v>0</v>
          </cell>
          <cell r="K92">
            <v>0</v>
          </cell>
          <cell r="L92">
            <v>0</v>
          </cell>
          <cell r="M92">
            <v>0</v>
          </cell>
          <cell r="P92" t="str">
            <v>DRT</v>
          </cell>
          <cell r="R92" t="str">
            <v>Clientes</v>
          </cell>
          <cell r="AA92">
            <v>0</v>
          </cell>
          <cell r="AB92">
            <v>0</v>
          </cell>
          <cell r="AC92">
            <v>1198</v>
          </cell>
          <cell r="AD92">
            <v>0</v>
          </cell>
          <cell r="AE92">
            <v>-702</v>
          </cell>
          <cell r="AF92">
            <v>-18</v>
          </cell>
          <cell r="AG92">
            <v>48061</v>
          </cell>
          <cell r="AH92">
            <v>47117</v>
          </cell>
          <cell r="AI92">
            <v>0</v>
          </cell>
          <cell r="AJ92">
            <v>0</v>
          </cell>
          <cell r="AK92">
            <v>482</v>
          </cell>
          <cell r="AL92">
            <v>0</v>
          </cell>
          <cell r="AM92">
            <v>-1395</v>
          </cell>
          <cell r="AN92">
            <v>-14</v>
          </cell>
          <cell r="AO92">
            <v>46190</v>
          </cell>
          <cell r="AU92">
            <v>-1395</v>
          </cell>
          <cell r="AV92">
            <v>-14</v>
          </cell>
          <cell r="BG92">
            <v>0</v>
          </cell>
          <cell r="BI92">
            <v>-716</v>
          </cell>
          <cell r="BJ92">
            <v>4</v>
          </cell>
        </row>
        <row r="93">
          <cell r="D93" t="str">
            <v>CAm</v>
          </cell>
          <cell r="E93" t="str">
            <v>EUR</v>
          </cell>
          <cell r="H93">
            <v>0</v>
          </cell>
          <cell r="I93">
            <v>0</v>
          </cell>
          <cell r="J93">
            <v>0</v>
          </cell>
          <cell r="K93">
            <v>0</v>
          </cell>
          <cell r="L93">
            <v>0</v>
          </cell>
          <cell r="M93">
            <v>0</v>
          </cell>
          <cell r="P93" t="str">
            <v>DRT</v>
          </cell>
          <cell r="R93" t="str">
            <v>Clientes</v>
          </cell>
          <cell r="AA93">
            <v>0</v>
          </cell>
          <cell r="AB93">
            <v>0</v>
          </cell>
          <cell r="AC93">
            <v>12</v>
          </cell>
          <cell r="AD93">
            <v>0</v>
          </cell>
          <cell r="AE93">
            <v>0</v>
          </cell>
          <cell r="AF93">
            <v>0</v>
          </cell>
          <cell r="AG93">
            <v>19703</v>
          </cell>
          <cell r="AH93">
            <v>20390</v>
          </cell>
          <cell r="AI93">
            <v>0</v>
          </cell>
          <cell r="AJ93">
            <v>0</v>
          </cell>
          <cell r="AK93">
            <v>371</v>
          </cell>
          <cell r="AL93">
            <v>0</v>
          </cell>
          <cell r="AM93">
            <v>0</v>
          </cell>
          <cell r="AN93">
            <v>0</v>
          </cell>
          <cell r="AO93">
            <v>20761</v>
          </cell>
          <cell r="AU93">
            <v>0</v>
          </cell>
          <cell r="AV93">
            <v>0</v>
          </cell>
          <cell r="BG93">
            <v>0</v>
          </cell>
          <cell r="BI93">
            <v>359</v>
          </cell>
          <cell r="BJ93">
            <v>0</v>
          </cell>
        </row>
        <row r="94">
          <cell r="D94" t="str">
            <v>CAm</v>
          </cell>
          <cell r="E94" t="str">
            <v>USD</v>
          </cell>
          <cell r="H94">
            <v>0</v>
          </cell>
          <cell r="I94">
            <v>0</v>
          </cell>
          <cell r="J94">
            <v>0</v>
          </cell>
          <cell r="K94">
            <v>0</v>
          </cell>
          <cell r="L94">
            <v>-1989.3112196836883</v>
          </cell>
          <cell r="M94">
            <v>1.3193999999999999</v>
          </cell>
          <cell r="P94" t="str">
            <v>DRT</v>
          </cell>
          <cell r="R94" t="str">
            <v>Institucionais</v>
          </cell>
          <cell r="AA94">
            <v>0</v>
          </cell>
          <cell r="AB94">
            <v>0</v>
          </cell>
          <cell r="AC94">
            <v>2400</v>
          </cell>
          <cell r="AD94">
            <v>0</v>
          </cell>
          <cell r="AE94">
            <v>-2160</v>
          </cell>
          <cell r="AF94">
            <v>-59</v>
          </cell>
          <cell r="AG94">
            <v>88645</v>
          </cell>
          <cell r="AH94">
            <v>89492</v>
          </cell>
          <cell r="AI94">
            <v>0</v>
          </cell>
          <cell r="AJ94">
            <v>0</v>
          </cell>
          <cell r="AK94">
            <v>1234</v>
          </cell>
          <cell r="AL94">
            <v>0</v>
          </cell>
          <cell r="AM94">
            <v>-24550</v>
          </cell>
          <cell r="AN94">
            <v>-339</v>
          </cell>
          <cell r="AO94">
            <v>65837</v>
          </cell>
          <cell r="AU94">
            <v>-2287</v>
          </cell>
          <cell r="AV94">
            <v>-32</v>
          </cell>
          <cell r="BG94">
            <v>0</v>
          </cell>
          <cell r="BI94">
            <v>-1166</v>
          </cell>
          <cell r="BJ94">
            <v>-280</v>
          </cell>
        </row>
        <row r="95">
          <cell r="D95" t="str">
            <v>CAm</v>
          </cell>
          <cell r="E95" t="str">
            <v>EUR</v>
          </cell>
          <cell r="H95">
            <v>79137</v>
          </cell>
          <cell r="I95">
            <v>0</v>
          </cell>
          <cell r="J95">
            <v>0</v>
          </cell>
          <cell r="K95">
            <v>0</v>
          </cell>
          <cell r="L95">
            <v>0</v>
          </cell>
          <cell r="M95">
            <v>0</v>
          </cell>
          <cell r="P95" t="str">
            <v>DRT</v>
          </cell>
          <cell r="R95" t="str">
            <v>Clientes</v>
          </cell>
          <cell r="AA95">
            <v>0</v>
          </cell>
          <cell r="AB95">
            <v>0</v>
          </cell>
          <cell r="AC95">
            <v>0</v>
          </cell>
          <cell r="AD95">
            <v>0</v>
          </cell>
          <cell r="AE95">
            <v>0</v>
          </cell>
          <cell r="AF95">
            <v>0</v>
          </cell>
          <cell r="AG95">
            <v>0</v>
          </cell>
          <cell r="AH95">
            <v>79615</v>
          </cell>
          <cell r="AI95">
            <v>0</v>
          </cell>
          <cell r="AJ95">
            <v>0</v>
          </cell>
          <cell r="AK95">
            <v>3922</v>
          </cell>
          <cell r="AL95">
            <v>0</v>
          </cell>
          <cell r="AM95">
            <v>-33014</v>
          </cell>
          <cell r="AN95">
            <v>-1628</v>
          </cell>
          <cell r="AO95">
            <v>48895</v>
          </cell>
          <cell r="AU95">
            <v>0</v>
          </cell>
          <cell r="AV95">
            <v>0</v>
          </cell>
          <cell r="BG95">
            <v>0</v>
          </cell>
          <cell r="BI95">
            <v>3922</v>
          </cell>
          <cell r="BJ95">
            <v>-1628</v>
          </cell>
        </row>
        <row r="96">
          <cell r="D96" t="str">
            <v>CAm</v>
          </cell>
          <cell r="E96" t="str">
            <v>EUR</v>
          </cell>
          <cell r="H96">
            <v>84852</v>
          </cell>
          <cell r="I96">
            <v>0</v>
          </cell>
          <cell r="J96">
            <v>0</v>
          </cell>
          <cell r="K96">
            <v>0</v>
          </cell>
          <cell r="L96">
            <v>0</v>
          </cell>
          <cell r="M96">
            <v>0</v>
          </cell>
          <cell r="P96" t="str">
            <v>DRT</v>
          </cell>
          <cell r="R96" t="str">
            <v>Clientes</v>
          </cell>
          <cell r="AA96">
            <v>0</v>
          </cell>
          <cell r="AB96">
            <v>0</v>
          </cell>
          <cell r="AC96">
            <v>0</v>
          </cell>
          <cell r="AD96">
            <v>0</v>
          </cell>
          <cell r="AE96">
            <v>0</v>
          </cell>
          <cell r="AF96">
            <v>0</v>
          </cell>
          <cell r="AG96">
            <v>0</v>
          </cell>
          <cell r="AH96">
            <v>85335</v>
          </cell>
          <cell r="AI96">
            <v>0</v>
          </cell>
          <cell r="AJ96">
            <v>0</v>
          </cell>
          <cell r="AK96">
            <v>3617</v>
          </cell>
          <cell r="AL96">
            <v>0</v>
          </cell>
          <cell r="AM96">
            <v>-44677</v>
          </cell>
          <cell r="AN96">
            <v>-1894</v>
          </cell>
          <cell r="AO96">
            <v>42381</v>
          </cell>
          <cell r="AU96">
            <v>0</v>
          </cell>
          <cell r="AV96">
            <v>0</v>
          </cell>
          <cell r="BG96">
            <v>0</v>
          </cell>
          <cell r="BI96">
            <v>3617</v>
          </cell>
          <cell r="BJ96">
            <v>-1894</v>
          </cell>
        </row>
        <row r="97">
          <cell r="D97" t="str">
            <v>CAm</v>
          </cell>
          <cell r="E97" t="str">
            <v>EUR</v>
          </cell>
          <cell r="H97">
            <v>79137</v>
          </cell>
          <cell r="I97">
            <v>0</v>
          </cell>
          <cell r="J97">
            <v>0</v>
          </cell>
          <cell r="K97">
            <v>0</v>
          </cell>
          <cell r="L97">
            <v>0</v>
          </cell>
          <cell r="M97">
            <v>0</v>
          </cell>
          <cell r="P97" t="str">
            <v>DRT</v>
          </cell>
          <cell r="R97" t="str">
            <v>Clientes</v>
          </cell>
          <cell r="AA97">
            <v>0</v>
          </cell>
          <cell r="AB97">
            <v>0</v>
          </cell>
          <cell r="AC97">
            <v>0</v>
          </cell>
          <cell r="AD97">
            <v>0</v>
          </cell>
          <cell r="AE97">
            <v>0</v>
          </cell>
          <cell r="AF97">
            <v>0</v>
          </cell>
          <cell r="AG97">
            <v>0</v>
          </cell>
          <cell r="AH97">
            <v>86500</v>
          </cell>
          <cell r="AI97">
            <v>0</v>
          </cell>
          <cell r="AJ97">
            <v>0</v>
          </cell>
          <cell r="AK97">
            <v>3238</v>
          </cell>
          <cell r="AL97">
            <v>0</v>
          </cell>
          <cell r="AM97">
            <v>-7695</v>
          </cell>
          <cell r="AN97">
            <v>-288</v>
          </cell>
          <cell r="AO97">
            <v>81755</v>
          </cell>
          <cell r="AU97">
            <v>-4202</v>
          </cell>
          <cell r="AV97">
            <v>-157</v>
          </cell>
          <cell r="BG97">
            <v>0</v>
          </cell>
          <cell r="BI97">
            <v>3238</v>
          </cell>
          <cell r="BJ97">
            <v>-288</v>
          </cell>
        </row>
        <row r="98">
          <cell r="D98" t="str">
            <v>CAm</v>
          </cell>
          <cell r="E98" t="str">
            <v>EUR</v>
          </cell>
          <cell r="H98">
            <v>87954</v>
          </cell>
          <cell r="I98">
            <v>0</v>
          </cell>
          <cell r="J98">
            <v>0</v>
          </cell>
          <cell r="K98">
            <v>0</v>
          </cell>
          <cell r="L98">
            <v>0</v>
          </cell>
          <cell r="M98">
            <v>0</v>
          </cell>
          <cell r="P98" t="str">
            <v>DRT</v>
          </cell>
          <cell r="R98" t="str">
            <v>Clientes</v>
          </cell>
          <cell r="AA98">
            <v>0</v>
          </cell>
          <cell r="AB98">
            <v>0</v>
          </cell>
          <cell r="AC98">
            <v>0</v>
          </cell>
          <cell r="AD98">
            <v>0</v>
          </cell>
          <cell r="AE98">
            <v>0</v>
          </cell>
          <cell r="AF98">
            <v>0</v>
          </cell>
          <cell r="AG98">
            <v>0</v>
          </cell>
          <cell r="AH98">
            <v>88325</v>
          </cell>
          <cell r="AI98">
            <v>0</v>
          </cell>
          <cell r="AJ98">
            <v>0</v>
          </cell>
          <cell r="AK98">
            <v>2815</v>
          </cell>
          <cell r="AL98">
            <v>0</v>
          </cell>
          <cell r="AM98">
            <v>-33900</v>
          </cell>
          <cell r="AN98">
            <v>-1083</v>
          </cell>
          <cell r="AO98">
            <v>56157</v>
          </cell>
          <cell r="AU98">
            <v>-15332</v>
          </cell>
          <cell r="AV98">
            <v>-489</v>
          </cell>
          <cell r="BG98">
            <v>0</v>
          </cell>
          <cell r="BI98">
            <v>2815</v>
          </cell>
          <cell r="BJ98">
            <v>-1083</v>
          </cell>
        </row>
        <row r="99">
          <cell r="D99" t="str">
            <v>CAm</v>
          </cell>
          <cell r="E99" t="str">
            <v>EUR</v>
          </cell>
          <cell r="H99">
            <v>0</v>
          </cell>
          <cell r="I99">
            <v>0</v>
          </cell>
          <cell r="J99">
            <v>0</v>
          </cell>
          <cell r="K99">
            <v>0</v>
          </cell>
          <cell r="L99">
            <v>0</v>
          </cell>
          <cell r="M99">
            <v>0</v>
          </cell>
          <cell r="P99" t="str">
            <v>DRT</v>
          </cell>
          <cell r="R99" t="str">
            <v>Institucionais</v>
          </cell>
          <cell r="AA99">
            <v>0</v>
          </cell>
          <cell r="AB99">
            <v>0</v>
          </cell>
          <cell r="AC99">
            <v>414</v>
          </cell>
          <cell r="AD99">
            <v>0</v>
          </cell>
          <cell r="AE99">
            <v>0</v>
          </cell>
          <cell r="AF99">
            <v>0</v>
          </cell>
          <cell r="AG99">
            <v>30476</v>
          </cell>
          <cell r="AH99">
            <v>31735</v>
          </cell>
          <cell r="AI99">
            <v>0</v>
          </cell>
          <cell r="AJ99">
            <v>0</v>
          </cell>
          <cell r="AK99">
            <v>16</v>
          </cell>
          <cell r="AL99">
            <v>0</v>
          </cell>
          <cell r="AM99">
            <v>0</v>
          </cell>
          <cell r="AN99">
            <v>0</v>
          </cell>
          <cell r="AO99">
            <v>31751</v>
          </cell>
          <cell r="AU99">
            <v>0</v>
          </cell>
          <cell r="AV99">
            <v>0</v>
          </cell>
          <cell r="BG99">
            <v>0</v>
          </cell>
          <cell r="BI99">
            <v>-398</v>
          </cell>
          <cell r="BJ99">
            <v>0</v>
          </cell>
        </row>
        <row r="100">
          <cell r="D100" t="str">
            <v>CAm</v>
          </cell>
          <cell r="E100" t="str">
            <v>EUR</v>
          </cell>
          <cell r="H100">
            <v>0</v>
          </cell>
          <cell r="I100">
            <v>0</v>
          </cell>
          <cell r="J100">
            <v>0</v>
          </cell>
          <cell r="K100">
            <v>0</v>
          </cell>
          <cell r="L100">
            <v>0</v>
          </cell>
          <cell r="M100">
            <v>0</v>
          </cell>
          <cell r="P100" t="str">
            <v>DRT</v>
          </cell>
          <cell r="R100" t="str">
            <v>Institucionais</v>
          </cell>
          <cell r="AA100">
            <v>0</v>
          </cell>
          <cell r="AB100">
            <v>0</v>
          </cell>
          <cell r="AC100">
            <v>90</v>
          </cell>
          <cell r="AD100">
            <v>0</v>
          </cell>
          <cell r="AE100">
            <v>0</v>
          </cell>
          <cell r="AF100">
            <v>0</v>
          </cell>
          <cell r="AG100">
            <v>100090</v>
          </cell>
          <cell r="AH100">
            <v>100000</v>
          </cell>
          <cell r="AI100">
            <v>0</v>
          </cell>
          <cell r="AJ100">
            <v>0</v>
          </cell>
          <cell r="AK100">
            <v>93</v>
          </cell>
          <cell r="AL100">
            <v>0</v>
          </cell>
          <cell r="AM100">
            <v>0</v>
          </cell>
          <cell r="AN100">
            <v>0</v>
          </cell>
          <cell r="AO100">
            <v>100093</v>
          </cell>
          <cell r="AU100">
            <v>0</v>
          </cell>
          <cell r="AV100">
            <v>0</v>
          </cell>
          <cell r="BG100">
            <v>0</v>
          </cell>
          <cell r="BI100">
            <v>3</v>
          </cell>
          <cell r="BJ100">
            <v>0</v>
          </cell>
        </row>
        <row r="101">
          <cell r="D101" t="str">
            <v>FVO</v>
          </cell>
          <cell r="E101" t="str">
            <v>EUR</v>
          </cell>
          <cell r="H101">
            <v>0</v>
          </cell>
          <cell r="I101">
            <v>0</v>
          </cell>
          <cell r="J101">
            <v>0</v>
          </cell>
          <cell r="K101">
            <v>15832</v>
          </cell>
          <cell r="L101">
            <v>0</v>
          </cell>
          <cell r="M101">
            <v>0</v>
          </cell>
          <cell r="P101" t="str">
            <v>DRT</v>
          </cell>
          <cell r="R101" t="str">
            <v>Institucionais</v>
          </cell>
          <cell r="AA101">
            <v>-15832</v>
          </cell>
          <cell r="AB101">
            <v>0</v>
          </cell>
          <cell r="AC101">
            <v>9459</v>
          </cell>
          <cell r="AD101">
            <v>0</v>
          </cell>
          <cell r="AE101">
            <v>-3752</v>
          </cell>
          <cell r="AF101">
            <v>-224</v>
          </cell>
          <cell r="AG101">
            <v>163551</v>
          </cell>
          <cell r="AH101">
            <v>168250</v>
          </cell>
          <cell r="AI101">
            <v>0</v>
          </cell>
          <cell r="AJ101">
            <v>0</v>
          </cell>
          <cell r="AK101">
            <v>7414</v>
          </cell>
          <cell r="AL101">
            <v>0</v>
          </cell>
          <cell r="AM101">
            <v>-4247</v>
          </cell>
          <cell r="AN101">
            <v>-187</v>
          </cell>
          <cell r="AO101">
            <v>171230</v>
          </cell>
          <cell r="AU101">
            <v>-2582</v>
          </cell>
          <cell r="AV101">
            <v>-114</v>
          </cell>
          <cell r="BG101">
            <v>0</v>
          </cell>
          <cell r="BI101">
            <v>-2045</v>
          </cell>
          <cell r="BJ101">
            <v>37</v>
          </cell>
        </row>
        <row r="102">
          <cell r="D102" t="str">
            <v>CAm</v>
          </cell>
          <cell r="E102" t="str">
            <v>EUR</v>
          </cell>
          <cell r="H102">
            <v>0</v>
          </cell>
          <cell r="I102">
            <v>0</v>
          </cell>
          <cell r="J102">
            <v>-4959</v>
          </cell>
          <cell r="K102">
            <v>0</v>
          </cell>
          <cell r="L102">
            <v>0</v>
          </cell>
          <cell r="M102">
            <v>0</v>
          </cell>
          <cell r="P102" t="str">
            <v>DRT</v>
          </cell>
          <cell r="R102" t="str">
            <v>Institucionais</v>
          </cell>
          <cell r="AA102">
            <v>0</v>
          </cell>
          <cell r="AB102">
            <v>0</v>
          </cell>
          <cell r="AC102">
            <v>1181</v>
          </cell>
          <cell r="AD102">
            <v>0</v>
          </cell>
          <cell r="AE102">
            <v>0</v>
          </cell>
          <cell r="AF102">
            <v>0</v>
          </cell>
          <cell r="AG102">
            <v>36686</v>
          </cell>
          <cell r="AH102">
            <v>30546</v>
          </cell>
          <cell r="AI102">
            <v>0</v>
          </cell>
          <cell r="AJ102">
            <v>0</v>
          </cell>
          <cell r="AK102">
            <v>472</v>
          </cell>
          <cell r="AL102">
            <v>0</v>
          </cell>
          <cell r="AM102">
            <v>0</v>
          </cell>
          <cell r="AN102">
            <v>0</v>
          </cell>
          <cell r="AO102">
            <v>31018</v>
          </cell>
          <cell r="AU102">
            <v>0</v>
          </cell>
          <cell r="AV102">
            <v>0</v>
          </cell>
          <cell r="BG102">
            <v>0</v>
          </cell>
          <cell r="BI102">
            <v>-709</v>
          </cell>
          <cell r="BJ102">
            <v>0</v>
          </cell>
        </row>
        <row r="103">
          <cell r="D103" t="str">
            <v>CAm</v>
          </cell>
          <cell r="E103" t="str">
            <v>EUR</v>
          </cell>
          <cell r="H103">
            <v>0</v>
          </cell>
          <cell r="I103">
            <v>0</v>
          </cell>
          <cell r="J103">
            <v>-9347</v>
          </cell>
          <cell r="K103">
            <v>0</v>
          </cell>
          <cell r="L103">
            <v>0</v>
          </cell>
          <cell r="M103">
            <v>0</v>
          </cell>
          <cell r="P103" t="str">
            <v>DRT</v>
          </cell>
          <cell r="R103" t="str">
            <v>Institucionais</v>
          </cell>
          <cell r="AA103">
            <v>0</v>
          </cell>
          <cell r="AB103">
            <v>0</v>
          </cell>
          <cell r="AC103">
            <v>1108</v>
          </cell>
          <cell r="AD103">
            <v>0</v>
          </cell>
          <cell r="AE103">
            <v>0</v>
          </cell>
          <cell r="AF103">
            <v>0</v>
          </cell>
          <cell r="AG103">
            <v>34556</v>
          </cell>
          <cell r="AH103">
            <v>24101</v>
          </cell>
          <cell r="AI103">
            <v>0</v>
          </cell>
          <cell r="AJ103">
            <v>0</v>
          </cell>
          <cell r="AK103">
            <v>371</v>
          </cell>
          <cell r="AL103">
            <v>0</v>
          </cell>
          <cell r="AM103">
            <v>0</v>
          </cell>
          <cell r="AN103">
            <v>0</v>
          </cell>
          <cell r="AO103">
            <v>24472</v>
          </cell>
          <cell r="AU103">
            <v>0</v>
          </cell>
          <cell r="AV103">
            <v>0</v>
          </cell>
          <cell r="BG103">
            <v>0</v>
          </cell>
          <cell r="BI103">
            <v>-737</v>
          </cell>
          <cell r="BJ103">
            <v>0</v>
          </cell>
        </row>
        <row r="104">
          <cell r="D104" t="str">
            <v>CAm</v>
          </cell>
          <cell r="E104" t="str">
            <v>EUR</v>
          </cell>
          <cell r="H104">
            <v>0</v>
          </cell>
          <cell r="I104">
            <v>0</v>
          </cell>
          <cell r="J104">
            <v>0</v>
          </cell>
          <cell r="K104">
            <v>0</v>
          </cell>
          <cell r="L104">
            <v>0</v>
          </cell>
          <cell r="M104">
            <v>0</v>
          </cell>
          <cell r="P104" t="str">
            <v>DRT</v>
          </cell>
          <cell r="R104" t="str">
            <v>Institucionais</v>
          </cell>
          <cell r="AA104">
            <v>0</v>
          </cell>
          <cell r="AB104">
            <v>0</v>
          </cell>
          <cell r="AC104">
            <v>1040</v>
          </cell>
          <cell r="AD104">
            <v>0</v>
          </cell>
          <cell r="AE104">
            <v>0</v>
          </cell>
          <cell r="AF104">
            <v>0</v>
          </cell>
          <cell r="AG104">
            <v>32580</v>
          </cell>
          <cell r="AH104">
            <v>31540</v>
          </cell>
          <cell r="AI104">
            <v>0</v>
          </cell>
          <cell r="AJ104">
            <v>0</v>
          </cell>
          <cell r="AK104">
            <v>2711</v>
          </cell>
          <cell r="AL104">
            <v>0</v>
          </cell>
          <cell r="AM104">
            <v>0</v>
          </cell>
          <cell r="AN104">
            <v>0</v>
          </cell>
          <cell r="AO104">
            <v>34251</v>
          </cell>
          <cell r="AU104">
            <v>0</v>
          </cell>
          <cell r="AV104">
            <v>0</v>
          </cell>
          <cell r="BG104">
            <v>0</v>
          </cell>
          <cell r="BI104">
            <v>1671</v>
          </cell>
          <cell r="BJ104">
            <v>0</v>
          </cell>
        </row>
        <row r="105">
          <cell r="D105" t="str">
            <v>CAm</v>
          </cell>
          <cell r="E105" t="str">
            <v>EUR</v>
          </cell>
          <cell r="H105">
            <v>0</v>
          </cell>
          <cell r="I105">
            <v>0</v>
          </cell>
          <cell r="J105">
            <v>-4214</v>
          </cell>
          <cell r="K105">
            <v>0</v>
          </cell>
          <cell r="L105">
            <v>0</v>
          </cell>
          <cell r="M105">
            <v>0</v>
          </cell>
          <cell r="P105" t="str">
            <v>DRT</v>
          </cell>
          <cell r="R105" t="str">
            <v>Institucionais</v>
          </cell>
          <cell r="AA105">
            <v>0</v>
          </cell>
          <cell r="AB105">
            <v>0</v>
          </cell>
          <cell r="AC105">
            <v>1183</v>
          </cell>
          <cell r="AD105">
            <v>0</v>
          </cell>
          <cell r="AE105">
            <v>0</v>
          </cell>
          <cell r="AF105">
            <v>0</v>
          </cell>
          <cell r="AG105">
            <v>42403</v>
          </cell>
          <cell r="AH105">
            <v>37006</v>
          </cell>
          <cell r="AI105">
            <v>0</v>
          </cell>
          <cell r="AJ105">
            <v>0</v>
          </cell>
          <cell r="AK105">
            <v>429</v>
          </cell>
          <cell r="AL105">
            <v>0</v>
          </cell>
          <cell r="AM105">
            <v>0</v>
          </cell>
          <cell r="AN105">
            <v>0</v>
          </cell>
          <cell r="AO105">
            <v>37435</v>
          </cell>
          <cell r="AU105">
            <v>0</v>
          </cell>
          <cell r="AV105">
            <v>0</v>
          </cell>
          <cell r="BG105">
            <v>0</v>
          </cell>
          <cell r="BI105">
            <v>-754</v>
          </cell>
          <cell r="BJ105">
            <v>0</v>
          </cell>
        </row>
        <row r="106">
          <cell r="D106" t="str">
            <v>CAm</v>
          </cell>
          <cell r="E106" t="str">
            <v>EUR</v>
          </cell>
          <cell r="H106">
            <v>0</v>
          </cell>
          <cell r="I106">
            <v>0</v>
          </cell>
          <cell r="J106">
            <v>-16723</v>
          </cell>
          <cell r="K106">
            <v>0</v>
          </cell>
          <cell r="L106">
            <v>0</v>
          </cell>
          <cell r="M106">
            <v>0</v>
          </cell>
          <cell r="P106" t="str">
            <v>DRT</v>
          </cell>
          <cell r="R106" t="str">
            <v>Institucionais</v>
          </cell>
          <cell r="AA106">
            <v>0</v>
          </cell>
          <cell r="AB106">
            <v>0</v>
          </cell>
          <cell r="AC106">
            <v>1338</v>
          </cell>
          <cell r="AD106">
            <v>0</v>
          </cell>
          <cell r="AE106">
            <v>0</v>
          </cell>
          <cell r="AF106">
            <v>0</v>
          </cell>
          <cell r="AG106">
            <v>47484</v>
          </cell>
          <cell r="AH106">
            <v>29423</v>
          </cell>
          <cell r="AI106">
            <v>0</v>
          </cell>
          <cell r="AJ106">
            <v>0</v>
          </cell>
          <cell r="AK106">
            <v>345</v>
          </cell>
          <cell r="AL106">
            <v>0</v>
          </cell>
          <cell r="AM106">
            <v>0</v>
          </cell>
          <cell r="AN106">
            <v>0</v>
          </cell>
          <cell r="AO106">
            <v>29768</v>
          </cell>
          <cell r="AU106">
            <v>0</v>
          </cell>
          <cell r="AV106">
            <v>0</v>
          </cell>
          <cell r="BG106">
            <v>0</v>
          </cell>
          <cell r="BI106">
            <v>-993</v>
          </cell>
          <cell r="BJ106">
            <v>0</v>
          </cell>
        </row>
        <row r="107">
          <cell r="D107" t="str">
            <v>CAm</v>
          </cell>
          <cell r="E107" t="str">
            <v>EUR</v>
          </cell>
          <cell r="H107">
            <v>0</v>
          </cell>
          <cell r="I107">
            <v>0</v>
          </cell>
          <cell r="J107">
            <v>-15053</v>
          </cell>
          <cell r="K107">
            <v>0</v>
          </cell>
          <cell r="L107">
            <v>0</v>
          </cell>
          <cell r="M107">
            <v>0</v>
          </cell>
          <cell r="P107" t="str">
            <v>DRT</v>
          </cell>
          <cell r="R107" t="str">
            <v>Institucionais</v>
          </cell>
          <cell r="AA107">
            <v>0</v>
          </cell>
          <cell r="AB107">
            <v>0</v>
          </cell>
          <cell r="AC107">
            <v>1258</v>
          </cell>
          <cell r="AD107">
            <v>0</v>
          </cell>
          <cell r="AE107">
            <v>0</v>
          </cell>
          <cell r="AF107">
            <v>0</v>
          </cell>
          <cell r="AG107">
            <v>44898</v>
          </cell>
          <cell r="AH107">
            <v>28587</v>
          </cell>
          <cell r="AI107">
            <v>0</v>
          </cell>
          <cell r="AJ107">
            <v>0</v>
          </cell>
          <cell r="AK107">
            <v>333</v>
          </cell>
          <cell r="AL107">
            <v>0</v>
          </cell>
          <cell r="AM107">
            <v>0</v>
          </cell>
          <cell r="AN107">
            <v>0</v>
          </cell>
          <cell r="AO107">
            <v>28920</v>
          </cell>
          <cell r="AU107">
            <v>0</v>
          </cell>
          <cell r="AV107">
            <v>0</v>
          </cell>
          <cell r="BG107">
            <v>0</v>
          </cell>
          <cell r="BI107">
            <v>-925</v>
          </cell>
          <cell r="BJ107">
            <v>0</v>
          </cell>
        </row>
        <row r="108">
          <cell r="D108" t="str">
            <v>CAm</v>
          </cell>
          <cell r="E108" t="str">
            <v>EUR</v>
          </cell>
          <cell r="H108">
            <v>0</v>
          </cell>
          <cell r="I108">
            <v>0</v>
          </cell>
          <cell r="J108">
            <v>-77181</v>
          </cell>
          <cell r="K108">
            <v>0</v>
          </cell>
          <cell r="L108">
            <v>0</v>
          </cell>
          <cell r="M108">
            <v>0</v>
          </cell>
          <cell r="P108" t="str">
            <v>DRT</v>
          </cell>
          <cell r="R108" t="str">
            <v>Institucionais</v>
          </cell>
          <cell r="AA108">
            <v>0</v>
          </cell>
          <cell r="AB108">
            <v>0</v>
          </cell>
          <cell r="AC108">
            <v>1325</v>
          </cell>
          <cell r="AD108">
            <v>0</v>
          </cell>
          <cell r="AE108">
            <v>-1436</v>
          </cell>
          <cell r="AF108">
            <v>-24</v>
          </cell>
          <cell r="AG108">
            <v>78482</v>
          </cell>
          <cell r="AH108">
            <v>0</v>
          </cell>
          <cell r="AI108">
            <v>0</v>
          </cell>
          <cell r="AJ108">
            <v>0</v>
          </cell>
          <cell r="AK108">
            <v>0</v>
          </cell>
          <cell r="AL108">
            <v>0</v>
          </cell>
          <cell r="AM108">
            <v>0</v>
          </cell>
          <cell r="AN108">
            <v>0</v>
          </cell>
          <cell r="AO108">
            <v>0</v>
          </cell>
          <cell r="AU108">
            <v>0</v>
          </cell>
          <cell r="AV108">
            <v>0</v>
          </cell>
          <cell r="BG108">
            <v>0</v>
          </cell>
          <cell r="BI108">
            <v>-1325</v>
          </cell>
          <cell r="BJ108">
            <v>24</v>
          </cell>
        </row>
        <row r="109">
          <cell r="D109" t="str">
            <v>CAm</v>
          </cell>
          <cell r="E109" t="str">
            <v>EUR</v>
          </cell>
          <cell r="H109">
            <v>0</v>
          </cell>
          <cell r="I109">
            <v>0</v>
          </cell>
          <cell r="J109">
            <v>-31199</v>
          </cell>
          <cell r="K109">
            <v>-4575</v>
          </cell>
          <cell r="L109">
            <v>0</v>
          </cell>
          <cell r="M109">
            <v>0</v>
          </cell>
          <cell r="P109" t="str">
            <v>DRT</v>
          </cell>
          <cell r="R109" t="str">
            <v>Institucionais</v>
          </cell>
          <cell r="AA109">
            <v>0</v>
          </cell>
          <cell r="AB109">
            <v>0</v>
          </cell>
          <cell r="AC109">
            <v>453</v>
          </cell>
          <cell r="AD109">
            <v>0</v>
          </cell>
          <cell r="AE109">
            <v>-6530</v>
          </cell>
          <cell r="AF109">
            <v>-72</v>
          </cell>
          <cell r="AG109">
            <v>34984</v>
          </cell>
          <cell r="AH109">
            <v>9934</v>
          </cell>
          <cell r="AI109">
            <v>-4575</v>
          </cell>
          <cell r="AJ109">
            <v>0</v>
          </cell>
          <cell r="AK109">
            <v>288</v>
          </cell>
          <cell r="AL109">
            <v>0</v>
          </cell>
          <cell r="AM109">
            <v>-543</v>
          </cell>
          <cell r="AN109">
            <v>-29</v>
          </cell>
          <cell r="AO109">
            <v>5075</v>
          </cell>
          <cell r="AU109">
            <v>0</v>
          </cell>
          <cell r="AV109">
            <v>0</v>
          </cell>
          <cell r="BG109">
            <v>0</v>
          </cell>
          <cell r="BI109">
            <v>-165</v>
          </cell>
          <cell r="BJ109">
            <v>43</v>
          </cell>
        </row>
        <row r="110">
          <cell r="D110" t="str">
            <v>FVH</v>
          </cell>
          <cell r="E110" t="str">
            <v>USD</v>
          </cell>
          <cell r="H110">
            <v>0</v>
          </cell>
          <cell r="I110">
            <v>0</v>
          </cell>
          <cell r="J110">
            <v>-350919</v>
          </cell>
          <cell r="K110">
            <v>0</v>
          </cell>
          <cell r="L110">
            <v>0</v>
          </cell>
          <cell r="M110">
            <v>1.3193999999999999</v>
          </cell>
          <cell r="P110" t="str">
            <v>DRT</v>
          </cell>
          <cell r="R110" t="str">
            <v>Institucionais</v>
          </cell>
          <cell r="AA110">
            <v>0</v>
          </cell>
          <cell r="AB110">
            <v>1431</v>
          </cell>
          <cell r="AC110">
            <v>1211</v>
          </cell>
          <cell r="AD110">
            <v>0</v>
          </cell>
          <cell r="AE110">
            <v>-2613</v>
          </cell>
          <cell r="AF110">
            <v>-9</v>
          </cell>
          <cell r="AG110">
            <v>350939</v>
          </cell>
          <cell r="AH110">
            <v>0</v>
          </cell>
          <cell r="AI110">
            <v>0</v>
          </cell>
          <cell r="AJ110">
            <v>0</v>
          </cell>
          <cell r="AK110">
            <v>0</v>
          </cell>
          <cell r="AL110">
            <v>0</v>
          </cell>
          <cell r="AM110">
            <v>0</v>
          </cell>
          <cell r="AN110">
            <v>0</v>
          </cell>
          <cell r="AO110">
            <v>0</v>
          </cell>
          <cell r="AU110">
            <v>0</v>
          </cell>
          <cell r="AV110">
            <v>0</v>
          </cell>
          <cell r="BG110">
            <v>-1431</v>
          </cell>
          <cell r="BI110">
            <v>-1211</v>
          </cell>
          <cell r="BJ110">
            <v>9</v>
          </cell>
        </row>
        <row r="111">
          <cell r="D111" t="str">
            <v>CAm</v>
          </cell>
          <cell r="E111" t="str">
            <v>EUR</v>
          </cell>
          <cell r="H111">
            <v>0</v>
          </cell>
          <cell r="I111">
            <v>0</v>
          </cell>
          <cell r="J111">
            <v>-477752</v>
          </cell>
          <cell r="K111">
            <v>41500</v>
          </cell>
          <cell r="L111">
            <v>0</v>
          </cell>
          <cell r="M111">
            <v>0</v>
          </cell>
          <cell r="P111" t="str">
            <v>DRT</v>
          </cell>
          <cell r="R111" t="str">
            <v>Institucionais</v>
          </cell>
          <cell r="AA111">
            <v>-42000</v>
          </cell>
          <cell r="AB111">
            <v>0</v>
          </cell>
          <cell r="AC111">
            <v>1603</v>
          </cell>
          <cell r="AD111">
            <v>0</v>
          </cell>
          <cell r="AE111">
            <v>-55072</v>
          </cell>
          <cell r="AF111">
            <v>-198</v>
          </cell>
          <cell r="AG111">
            <v>392753</v>
          </cell>
          <cell r="AH111">
            <v>10668</v>
          </cell>
          <cell r="AI111">
            <v>-500</v>
          </cell>
          <cell r="AJ111">
            <v>0</v>
          </cell>
          <cell r="AK111">
            <v>140</v>
          </cell>
          <cell r="AL111">
            <v>0</v>
          </cell>
          <cell r="AM111">
            <v>0</v>
          </cell>
          <cell r="AN111">
            <v>0</v>
          </cell>
          <cell r="AO111">
            <v>10308</v>
          </cell>
          <cell r="AU111">
            <v>0</v>
          </cell>
          <cell r="AV111">
            <v>0</v>
          </cell>
          <cell r="BG111">
            <v>0</v>
          </cell>
          <cell r="BI111">
            <v>-1463</v>
          </cell>
          <cell r="BJ111">
            <v>198</v>
          </cell>
        </row>
        <row r="112">
          <cell r="D112" t="str">
            <v>CAm</v>
          </cell>
          <cell r="E112" t="str">
            <v>USD</v>
          </cell>
          <cell r="H112">
            <v>0</v>
          </cell>
          <cell r="I112">
            <v>0</v>
          </cell>
          <cell r="J112">
            <v>0</v>
          </cell>
          <cell r="K112">
            <v>0</v>
          </cell>
          <cell r="L112">
            <v>-7854.1978035521461</v>
          </cell>
          <cell r="M112">
            <v>1.3193999999999999</v>
          </cell>
          <cell r="P112" t="str">
            <v>DRT</v>
          </cell>
          <cell r="R112" t="str">
            <v>Institucionais</v>
          </cell>
          <cell r="AA112">
            <v>0</v>
          </cell>
          <cell r="AB112">
            <v>0</v>
          </cell>
          <cell r="AC112">
            <v>829</v>
          </cell>
          <cell r="AD112">
            <v>0</v>
          </cell>
          <cell r="AE112">
            <v>0</v>
          </cell>
          <cell r="AF112">
            <v>0</v>
          </cell>
          <cell r="AG112">
            <v>317128</v>
          </cell>
          <cell r="AH112">
            <v>314741</v>
          </cell>
          <cell r="AI112">
            <v>0</v>
          </cell>
          <cell r="AJ112">
            <v>0</v>
          </cell>
          <cell r="AK112">
            <v>3725</v>
          </cell>
          <cell r="AL112">
            <v>0</v>
          </cell>
          <cell r="AM112">
            <v>0</v>
          </cell>
          <cell r="AN112">
            <v>0</v>
          </cell>
          <cell r="AO112">
            <v>318466</v>
          </cell>
          <cell r="AU112">
            <v>0</v>
          </cell>
          <cell r="AV112">
            <v>0</v>
          </cell>
          <cell r="BG112">
            <v>0</v>
          </cell>
          <cell r="BI112">
            <v>2896</v>
          </cell>
          <cell r="BJ112">
            <v>0</v>
          </cell>
        </row>
        <row r="113">
          <cell r="D113" t="str">
            <v>CAm</v>
          </cell>
          <cell r="E113" t="str">
            <v>EUR</v>
          </cell>
          <cell r="H113">
            <v>0</v>
          </cell>
          <cell r="I113">
            <v>0</v>
          </cell>
          <cell r="J113">
            <v>-5316</v>
          </cell>
          <cell r="K113">
            <v>0</v>
          </cell>
          <cell r="L113">
            <v>0</v>
          </cell>
          <cell r="M113">
            <v>0</v>
          </cell>
          <cell r="P113" t="str">
            <v>DRT</v>
          </cell>
          <cell r="R113" t="str">
            <v>Institucionais</v>
          </cell>
          <cell r="AA113">
            <v>0</v>
          </cell>
          <cell r="AB113">
            <v>0</v>
          </cell>
          <cell r="AC113">
            <v>36</v>
          </cell>
          <cell r="AD113">
            <v>0</v>
          </cell>
          <cell r="AE113">
            <v>0</v>
          </cell>
          <cell r="AF113">
            <v>0</v>
          </cell>
          <cell r="AG113">
            <v>5352</v>
          </cell>
          <cell r="AH113">
            <v>0</v>
          </cell>
          <cell r="AI113">
            <v>0</v>
          </cell>
          <cell r="AJ113">
            <v>0</v>
          </cell>
          <cell r="AK113">
            <v>0</v>
          </cell>
          <cell r="AL113">
            <v>0</v>
          </cell>
          <cell r="AM113">
            <v>0</v>
          </cell>
          <cell r="AN113">
            <v>0</v>
          </cell>
          <cell r="AO113">
            <v>0</v>
          </cell>
          <cell r="AU113">
            <v>0</v>
          </cell>
          <cell r="AV113">
            <v>0</v>
          </cell>
          <cell r="BG113">
            <v>0</v>
          </cell>
          <cell r="BI113">
            <v>-36</v>
          </cell>
          <cell r="BJ113">
            <v>0</v>
          </cell>
        </row>
        <row r="114">
          <cell r="D114" t="str">
            <v>CAm</v>
          </cell>
          <cell r="E114" t="str">
            <v>EUR</v>
          </cell>
          <cell r="H114">
            <v>0</v>
          </cell>
          <cell r="I114">
            <v>0</v>
          </cell>
          <cell r="J114">
            <v>-44822</v>
          </cell>
          <cell r="K114">
            <v>0</v>
          </cell>
          <cell r="L114">
            <v>0</v>
          </cell>
          <cell r="M114">
            <v>0</v>
          </cell>
          <cell r="P114" t="str">
            <v>DRT</v>
          </cell>
          <cell r="R114" t="str">
            <v>Institucionais</v>
          </cell>
          <cell r="AA114">
            <v>0</v>
          </cell>
          <cell r="AB114">
            <v>0</v>
          </cell>
          <cell r="AC114">
            <v>2291</v>
          </cell>
          <cell r="AD114">
            <v>0</v>
          </cell>
          <cell r="AE114">
            <v>-18003</v>
          </cell>
          <cell r="AF114">
            <v>-920</v>
          </cell>
          <cell r="AG114">
            <v>28190</v>
          </cell>
          <cell r="AH114">
            <v>0</v>
          </cell>
          <cell r="AI114">
            <v>0</v>
          </cell>
          <cell r="AJ114">
            <v>0</v>
          </cell>
          <cell r="AK114">
            <v>0</v>
          </cell>
          <cell r="AL114">
            <v>0</v>
          </cell>
          <cell r="AM114">
            <v>0</v>
          </cell>
          <cell r="AN114">
            <v>0</v>
          </cell>
          <cell r="AO114">
            <v>0</v>
          </cell>
          <cell r="AU114">
            <v>0</v>
          </cell>
          <cell r="AV114">
            <v>0</v>
          </cell>
          <cell r="BG114">
            <v>0</v>
          </cell>
          <cell r="BI114">
            <v>-2291</v>
          </cell>
          <cell r="BJ114">
            <v>920</v>
          </cell>
        </row>
        <row r="115">
          <cell r="D115" t="str">
            <v>CAm</v>
          </cell>
          <cell r="E115" t="str">
            <v>EUR</v>
          </cell>
          <cell r="H115">
            <v>0</v>
          </cell>
          <cell r="I115">
            <v>0</v>
          </cell>
          <cell r="J115">
            <v>-79896</v>
          </cell>
          <cell r="K115">
            <v>0</v>
          </cell>
          <cell r="L115">
            <v>0</v>
          </cell>
          <cell r="M115">
            <v>0</v>
          </cell>
          <cell r="P115" t="str">
            <v>DRT</v>
          </cell>
          <cell r="R115" t="str">
            <v>Institucionais</v>
          </cell>
          <cell r="AA115">
            <v>0</v>
          </cell>
          <cell r="AB115">
            <v>0</v>
          </cell>
          <cell r="AC115">
            <v>3973</v>
          </cell>
          <cell r="AD115">
            <v>0</v>
          </cell>
          <cell r="AE115">
            <v>0</v>
          </cell>
          <cell r="AF115">
            <v>0</v>
          </cell>
          <cell r="AG115">
            <v>83869</v>
          </cell>
          <cell r="AH115">
            <v>0</v>
          </cell>
          <cell r="AI115">
            <v>0</v>
          </cell>
          <cell r="AJ115">
            <v>0</v>
          </cell>
          <cell r="AK115">
            <v>0</v>
          </cell>
          <cell r="AL115">
            <v>0</v>
          </cell>
          <cell r="AM115">
            <v>0</v>
          </cell>
          <cell r="AN115">
            <v>0</v>
          </cell>
          <cell r="AO115">
            <v>0</v>
          </cell>
          <cell r="AU115">
            <v>0</v>
          </cell>
          <cell r="AV115">
            <v>0</v>
          </cell>
          <cell r="BG115">
            <v>0</v>
          </cell>
          <cell r="BI115">
            <v>-3973</v>
          </cell>
          <cell r="BJ115">
            <v>0</v>
          </cell>
        </row>
        <row r="116">
          <cell r="D116" t="str">
            <v>CAm</v>
          </cell>
          <cell r="E116" t="str">
            <v>EUR</v>
          </cell>
          <cell r="H116">
            <v>0</v>
          </cell>
          <cell r="I116">
            <v>0</v>
          </cell>
          <cell r="J116">
            <v>-61151</v>
          </cell>
          <cell r="K116">
            <v>0</v>
          </cell>
          <cell r="L116">
            <v>0</v>
          </cell>
          <cell r="M116">
            <v>0</v>
          </cell>
          <cell r="P116" t="str">
            <v>DRT</v>
          </cell>
          <cell r="R116" t="str">
            <v>Institucionais</v>
          </cell>
          <cell r="AA116">
            <v>0</v>
          </cell>
          <cell r="AB116">
            <v>0</v>
          </cell>
          <cell r="AC116">
            <v>2930</v>
          </cell>
          <cell r="AD116">
            <v>0</v>
          </cell>
          <cell r="AE116">
            <v>-3885</v>
          </cell>
          <cell r="AF116">
            <v>-175</v>
          </cell>
          <cell r="AG116">
            <v>63906</v>
          </cell>
          <cell r="AH116">
            <v>0</v>
          </cell>
          <cell r="AI116">
            <v>0</v>
          </cell>
          <cell r="AJ116">
            <v>0</v>
          </cell>
          <cell r="AK116">
            <v>0</v>
          </cell>
          <cell r="AL116">
            <v>0</v>
          </cell>
          <cell r="AM116">
            <v>0</v>
          </cell>
          <cell r="AN116">
            <v>0</v>
          </cell>
          <cell r="AO116">
            <v>0</v>
          </cell>
          <cell r="AU116">
            <v>0</v>
          </cell>
          <cell r="AV116">
            <v>0</v>
          </cell>
          <cell r="BG116">
            <v>0</v>
          </cell>
          <cell r="BI116">
            <v>-2930</v>
          </cell>
          <cell r="BJ116">
            <v>175</v>
          </cell>
        </row>
        <row r="117">
          <cell r="D117" t="str">
            <v>FVO</v>
          </cell>
          <cell r="E117" t="str">
            <v>EUR</v>
          </cell>
          <cell r="H117">
            <v>0</v>
          </cell>
          <cell r="I117">
            <v>0</v>
          </cell>
          <cell r="J117">
            <v>-13250</v>
          </cell>
          <cell r="K117">
            <v>12600</v>
          </cell>
          <cell r="L117">
            <v>0</v>
          </cell>
          <cell r="M117">
            <v>0</v>
          </cell>
          <cell r="P117" t="str">
            <v>DRT</v>
          </cell>
          <cell r="R117" t="str">
            <v>Institucionais</v>
          </cell>
          <cell r="AA117">
            <v>-13000</v>
          </cell>
          <cell r="AB117">
            <v>0</v>
          </cell>
          <cell r="AC117">
            <v>278</v>
          </cell>
          <cell r="AD117">
            <v>0</v>
          </cell>
          <cell r="AE117">
            <v>-8050</v>
          </cell>
          <cell r="AF117">
            <v>-278</v>
          </cell>
          <cell r="AG117">
            <v>0</v>
          </cell>
          <cell r="AH117">
            <v>7800</v>
          </cell>
          <cell r="AI117">
            <v>-400</v>
          </cell>
          <cell r="AJ117">
            <v>0</v>
          </cell>
          <cell r="AK117">
            <v>178</v>
          </cell>
          <cell r="AL117">
            <v>0</v>
          </cell>
          <cell r="AM117">
            <v>-7400</v>
          </cell>
          <cell r="AN117">
            <v>-178</v>
          </cell>
          <cell r="AO117">
            <v>0</v>
          </cell>
          <cell r="AU117">
            <v>-7400</v>
          </cell>
          <cell r="AV117">
            <v>-178</v>
          </cell>
          <cell r="BG117">
            <v>0</v>
          </cell>
          <cell r="BI117">
            <v>-100</v>
          </cell>
          <cell r="BJ117">
            <v>100</v>
          </cell>
        </row>
        <row r="118">
          <cell r="D118" t="str">
            <v>CAm</v>
          </cell>
          <cell r="E118" t="str">
            <v>EUR</v>
          </cell>
          <cell r="H118">
            <v>0</v>
          </cell>
          <cell r="I118">
            <v>0</v>
          </cell>
          <cell r="J118">
            <v>-14403</v>
          </cell>
          <cell r="K118">
            <v>0</v>
          </cell>
          <cell r="L118">
            <v>0</v>
          </cell>
          <cell r="M118">
            <v>0</v>
          </cell>
          <cell r="P118" t="str">
            <v>DRT</v>
          </cell>
          <cell r="R118" t="str">
            <v>Institucionais</v>
          </cell>
          <cell r="AA118">
            <v>0</v>
          </cell>
          <cell r="AB118">
            <v>0</v>
          </cell>
          <cell r="AC118">
            <v>623</v>
          </cell>
          <cell r="AD118">
            <v>0</v>
          </cell>
          <cell r="AE118">
            <v>-10672</v>
          </cell>
          <cell r="AF118">
            <v>-462</v>
          </cell>
          <cell r="AG118">
            <v>3892</v>
          </cell>
          <cell r="AH118">
            <v>0</v>
          </cell>
          <cell r="AI118">
            <v>0</v>
          </cell>
          <cell r="AJ118">
            <v>0</v>
          </cell>
          <cell r="AK118">
            <v>0</v>
          </cell>
          <cell r="AL118">
            <v>0</v>
          </cell>
          <cell r="AM118">
            <v>0</v>
          </cell>
          <cell r="AN118">
            <v>0</v>
          </cell>
          <cell r="AO118">
            <v>0</v>
          </cell>
          <cell r="AU118">
            <v>0</v>
          </cell>
          <cell r="AV118">
            <v>0</v>
          </cell>
          <cell r="BG118">
            <v>0</v>
          </cell>
          <cell r="BI118">
            <v>-623</v>
          </cell>
          <cell r="BJ118">
            <v>462</v>
          </cell>
        </row>
        <row r="119">
          <cell r="D119" t="str">
            <v>CAm</v>
          </cell>
          <cell r="E119" t="str">
            <v>EUR</v>
          </cell>
          <cell r="H119">
            <v>0</v>
          </cell>
          <cell r="I119">
            <v>0</v>
          </cell>
          <cell r="J119">
            <v>-94751</v>
          </cell>
          <cell r="K119">
            <v>0</v>
          </cell>
          <cell r="L119">
            <v>0</v>
          </cell>
          <cell r="M119">
            <v>0</v>
          </cell>
          <cell r="P119" t="str">
            <v>DRT</v>
          </cell>
          <cell r="R119" t="str">
            <v>Institucionais</v>
          </cell>
          <cell r="AA119">
            <v>0</v>
          </cell>
          <cell r="AB119">
            <v>0</v>
          </cell>
          <cell r="AC119">
            <v>3817</v>
          </cell>
          <cell r="AD119">
            <v>0</v>
          </cell>
          <cell r="AE119">
            <v>0</v>
          </cell>
          <cell r="AF119">
            <v>0</v>
          </cell>
          <cell r="AG119">
            <v>98568</v>
          </cell>
          <cell r="AH119">
            <v>0</v>
          </cell>
          <cell r="AI119">
            <v>0</v>
          </cell>
          <cell r="AJ119">
            <v>0</v>
          </cell>
          <cell r="AK119">
            <v>0</v>
          </cell>
          <cell r="AL119">
            <v>0</v>
          </cell>
          <cell r="AM119">
            <v>0</v>
          </cell>
          <cell r="AN119">
            <v>0</v>
          </cell>
          <cell r="AO119">
            <v>0</v>
          </cell>
          <cell r="AU119">
            <v>0</v>
          </cell>
          <cell r="AV119">
            <v>0</v>
          </cell>
          <cell r="BG119">
            <v>0</v>
          </cell>
          <cell r="BI119">
            <v>-3817</v>
          </cell>
          <cell r="BJ119">
            <v>0</v>
          </cell>
        </row>
        <row r="120">
          <cell r="D120" t="str">
            <v>CAm</v>
          </cell>
          <cell r="E120" t="str">
            <v>EUR</v>
          </cell>
          <cell r="H120">
            <v>0</v>
          </cell>
          <cell r="I120">
            <v>0</v>
          </cell>
          <cell r="J120">
            <v>-22024</v>
          </cell>
          <cell r="K120">
            <v>0</v>
          </cell>
          <cell r="L120">
            <v>0</v>
          </cell>
          <cell r="M120">
            <v>0</v>
          </cell>
          <cell r="P120" t="str">
            <v>DRT</v>
          </cell>
          <cell r="R120" t="str">
            <v>Institucionais</v>
          </cell>
          <cell r="AA120">
            <v>0</v>
          </cell>
          <cell r="AB120">
            <v>0</v>
          </cell>
          <cell r="AC120">
            <v>831</v>
          </cell>
          <cell r="AD120">
            <v>0</v>
          </cell>
          <cell r="AE120">
            <v>0</v>
          </cell>
          <cell r="AF120">
            <v>0</v>
          </cell>
          <cell r="AG120">
            <v>22855</v>
          </cell>
          <cell r="AH120">
            <v>0</v>
          </cell>
          <cell r="AI120">
            <v>0</v>
          </cell>
          <cell r="AJ120">
            <v>0</v>
          </cell>
          <cell r="AK120">
            <v>0</v>
          </cell>
          <cell r="AL120">
            <v>0</v>
          </cell>
          <cell r="AM120">
            <v>0</v>
          </cell>
          <cell r="AN120">
            <v>0</v>
          </cell>
          <cell r="AO120">
            <v>0</v>
          </cell>
          <cell r="AU120">
            <v>0</v>
          </cell>
          <cell r="AV120">
            <v>0</v>
          </cell>
          <cell r="BG120">
            <v>0</v>
          </cell>
          <cell r="BI120">
            <v>-831</v>
          </cell>
          <cell r="BJ120">
            <v>0</v>
          </cell>
        </row>
        <row r="121">
          <cell r="D121" t="str">
            <v>CAm</v>
          </cell>
          <cell r="E121" t="str">
            <v>EUR</v>
          </cell>
          <cell r="H121">
            <v>0</v>
          </cell>
          <cell r="I121">
            <v>0</v>
          </cell>
          <cell r="J121">
            <v>-41905</v>
          </cell>
          <cell r="K121">
            <v>0</v>
          </cell>
          <cell r="L121">
            <v>0</v>
          </cell>
          <cell r="M121">
            <v>0</v>
          </cell>
          <cell r="P121" t="str">
            <v>DRT</v>
          </cell>
          <cell r="R121" t="str">
            <v>Institucionais</v>
          </cell>
          <cell r="AA121">
            <v>0</v>
          </cell>
          <cell r="AB121">
            <v>0</v>
          </cell>
          <cell r="AC121">
            <v>1379</v>
          </cell>
          <cell r="AD121">
            <v>0</v>
          </cell>
          <cell r="AE121">
            <v>0</v>
          </cell>
          <cell r="AF121">
            <v>0</v>
          </cell>
          <cell r="AG121">
            <v>43284</v>
          </cell>
          <cell r="AH121">
            <v>0</v>
          </cell>
          <cell r="AI121">
            <v>0</v>
          </cell>
          <cell r="AJ121">
            <v>0</v>
          </cell>
          <cell r="AK121">
            <v>0</v>
          </cell>
          <cell r="AL121">
            <v>0</v>
          </cell>
          <cell r="AM121">
            <v>0</v>
          </cell>
          <cell r="AN121">
            <v>0</v>
          </cell>
          <cell r="AO121">
            <v>0</v>
          </cell>
          <cell r="AU121">
            <v>0</v>
          </cell>
          <cell r="AV121">
            <v>0</v>
          </cell>
          <cell r="BG121">
            <v>0</v>
          </cell>
          <cell r="BI121">
            <v>-1379</v>
          </cell>
          <cell r="BJ121">
            <v>0</v>
          </cell>
        </row>
        <row r="122">
          <cell r="D122" t="str">
            <v>CAm</v>
          </cell>
          <cell r="E122" t="str">
            <v>EUR</v>
          </cell>
          <cell r="H122">
            <v>0</v>
          </cell>
          <cell r="I122">
            <v>0</v>
          </cell>
          <cell r="J122">
            <v>-16884</v>
          </cell>
          <cell r="K122">
            <v>0</v>
          </cell>
          <cell r="L122">
            <v>0</v>
          </cell>
          <cell r="M122">
            <v>0</v>
          </cell>
          <cell r="P122" t="str">
            <v>DRT</v>
          </cell>
          <cell r="R122" t="str">
            <v>Institucionais</v>
          </cell>
          <cell r="AA122">
            <v>0</v>
          </cell>
          <cell r="AB122">
            <v>0</v>
          </cell>
          <cell r="AC122">
            <v>676</v>
          </cell>
          <cell r="AD122">
            <v>0</v>
          </cell>
          <cell r="AE122">
            <v>-5842</v>
          </cell>
          <cell r="AF122">
            <v>-174</v>
          </cell>
          <cell r="AG122">
            <v>17386</v>
          </cell>
          <cell r="AH122">
            <v>0</v>
          </cell>
          <cell r="AI122">
            <v>0</v>
          </cell>
          <cell r="AJ122">
            <v>0</v>
          </cell>
          <cell r="AK122">
            <v>0</v>
          </cell>
          <cell r="AL122">
            <v>0</v>
          </cell>
          <cell r="AM122">
            <v>0</v>
          </cell>
          <cell r="AN122">
            <v>0</v>
          </cell>
          <cell r="AO122">
            <v>0</v>
          </cell>
          <cell r="AU122">
            <v>0</v>
          </cell>
          <cell r="AV122">
            <v>0</v>
          </cell>
          <cell r="BG122">
            <v>0</v>
          </cell>
          <cell r="BI122">
            <v>-676</v>
          </cell>
          <cell r="BJ122">
            <v>174</v>
          </cell>
        </row>
        <row r="123">
          <cell r="D123" t="str">
            <v>CAm</v>
          </cell>
          <cell r="E123" t="str">
            <v>EUR</v>
          </cell>
          <cell r="H123">
            <v>0</v>
          </cell>
          <cell r="I123">
            <v>0</v>
          </cell>
          <cell r="J123">
            <v>-39521</v>
          </cell>
          <cell r="K123">
            <v>0</v>
          </cell>
          <cell r="L123">
            <v>0</v>
          </cell>
          <cell r="M123">
            <v>0</v>
          </cell>
          <cell r="P123" t="str">
            <v>DRT</v>
          </cell>
          <cell r="R123" t="str">
            <v>Clientes</v>
          </cell>
          <cell r="AA123">
            <v>0</v>
          </cell>
          <cell r="AB123">
            <v>0</v>
          </cell>
          <cell r="AC123">
            <v>687</v>
          </cell>
          <cell r="AD123">
            <v>0</v>
          </cell>
          <cell r="AE123">
            <v>-2179</v>
          </cell>
          <cell r="AF123">
            <v>-36</v>
          </cell>
          <cell r="AG123">
            <v>40172</v>
          </cell>
          <cell r="AH123">
            <v>0</v>
          </cell>
          <cell r="AI123">
            <v>0</v>
          </cell>
          <cell r="AJ123">
            <v>0</v>
          </cell>
          <cell r="AK123">
            <v>0</v>
          </cell>
          <cell r="AL123">
            <v>0</v>
          </cell>
          <cell r="AM123">
            <v>0</v>
          </cell>
          <cell r="AN123">
            <v>0</v>
          </cell>
          <cell r="AO123">
            <v>0</v>
          </cell>
          <cell r="AU123">
            <v>0</v>
          </cell>
          <cell r="AV123">
            <v>0</v>
          </cell>
          <cell r="BG123">
            <v>0</v>
          </cell>
          <cell r="BI123">
            <v>-687</v>
          </cell>
          <cell r="BJ123">
            <v>36</v>
          </cell>
        </row>
        <row r="124">
          <cell r="D124" t="str">
            <v>CAm</v>
          </cell>
          <cell r="E124" t="str">
            <v>EUR</v>
          </cell>
          <cell r="H124">
            <v>0</v>
          </cell>
          <cell r="I124">
            <v>0</v>
          </cell>
          <cell r="J124">
            <v>-1556</v>
          </cell>
          <cell r="K124">
            <v>0</v>
          </cell>
          <cell r="L124">
            <v>0</v>
          </cell>
          <cell r="M124">
            <v>0</v>
          </cell>
          <cell r="P124" t="str">
            <v>DRT</v>
          </cell>
          <cell r="R124" t="str">
            <v>Clientes</v>
          </cell>
          <cell r="AA124">
            <v>0</v>
          </cell>
          <cell r="AB124">
            <v>0</v>
          </cell>
          <cell r="AC124">
            <v>17</v>
          </cell>
          <cell r="AD124">
            <v>0</v>
          </cell>
          <cell r="AE124">
            <v>0</v>
          </cell>
          <cell r="AF124">
            <v>0</v>
          </cell>
          <cell r="AG124">
            <v>1573</v>
          </cell>
          <cell r="AH124">
            <v>0</v>
          </cell>
          <cell r="AI124">
            <v>0</v>
          </cell>
          <cell r="AJ124">
            <v>0</v>
          </cell>
          <cell r="AK124">
            <v>0</v>
          </cell>
          <cell r="AL124">
            <v>0</v>
          </cell>
          <cell r="AM124">
            <v>0</v>
          </cell>
          <cell r="AN124">
            <v>0</v>
          </cell>
          <cell r="AO124">
            <v>0</v>
          </cell>
          <cell r="AU124">
            <v>0</v>
          </cell>
          <cell r="AV124">
            <v>0</v>
          </cell>
          <cell r="BG124">
            <v>0</v>
          </cell>
          <cell r="BI124">
            <v>-17</v>
          </cell>
          <cell r="BJ124">
            <v>0</v>
          </cell>
        </row>
        <row r="125">
          <cell r="D125" t="str">
            <v>FVH</v>
          </cell>
          <cell r="E125" t="str">
            <v>EUR</v>
          </cell>
          <cell r="H125">
            <v>0</v>
          </cell>
          <cell r="I125">
            <v>0</v>
          </cell>
          <cell r="J125">
            <v>0</v>
          </cell>
          <cell r="K125">
            <v>-400</v>
          </cell>
          <cell r="L125">
            <v>0</v>
          </cell>
          <cell r="M125">
            <v>0</v>
          </cell>
          <cell r="P125" t="str">
            <v>DRT</v>
          </cell>
          <cell r="R125" t="str">
            <v>Clientes</v>
          </cell>
          <cell r="AA125">
            <v>-250</v>
          </cell>
          <cell r="AB125">
            <v>292</v>
          </cell>
          <cell r="AC125">
            <v>42</v>
          </cell>
          <cell r="AD125">
            <v>0</v>
          </cell>
          <cell r="AE125">
            <v>0</v>
          </cell>
          <cell r="AF125">
            <v>0</v>
          </cell>
          <cell r="AG125">
            <v>6881</v>
          </cell>
          <cell r="AH125">
            <v>6797</v>
          </cell>
          <cell r="AI125">
            <v>-650</v>
          </cell>
          <cell r="AJ125">
            <v>185</v>
          </cell>
          <cell r="AK125">
            <v>40</v>
          </cell>
          <cell r="AL125">
            <v>0</v>
          </cell>
          <cell r="AM125">
            <v>0</v>
          </cell>
          <cell r="AN125">
            <v>0</v>
          </cell>
          <cell r="AO125">
            <v>6372</v>
          </cell>
          <cell r="AU125">
            <v>0</v>
          </cell>
          <cell r="AV125">
            <v>0</v>
          </cell>
          <cell r="BG125">
            <v>-107</v>
          </cell>
          <cell r="BI125">
            <v>-2</v>
          </cell>
          <cell r="BJ125">
            <v>0</v>
          </cell>
        </row>
        <row r="126">
          <cell r="D126" t="str">
            <v>FVH</v>
          </cell>
          <cell r="E126" t="str">
            <v>EUR</v>
          </cell>
          <cell r="H126">
            <v>0</v>
          </cell>
          <cell r="I126">
            <v>0</v>
          </cell>
          <cell r="J126">
            <v>0</v>
          </cell>
          <cell r="K126">
            <v>-400</v>
          </cell>
          <cell r="L126">
            <v>0</v>
          </cell>
          <cell r="M126">
            <v>0</v>
          </cell>
          <cell r="P126" t="str">
            <v>DRT</v>
          </cell>
          <cell r="R126" t="str">
            <v>Clientes</v>
          </cell>
          <cell r="AA126">
            <v>-400</v>
          </cell>
          <cell r="AB126">
            <v>285</v>
          </cell>
          <cell r="AC126">
            <v>41</v>
          </cell>
          <cell r="AD126">
            <v>0</v>
          </cell>
          <cell r="AE126">
            <v>0</v>
          </cell>
          <cell r="AF126">
            <v>0</v>
          </cell>
          <cell r="AG126">
            <v>6724</v>
          </cell>
          <cell r="AH126">
            <v>6798</v>
          </cell>
          <cell r="AI126">
            <v>-800</v>
          </cell>
          <cell r="AJ126">
            <v>180</v>
          </cell>
          <cell r="AK126">
            <v>39</v>
          </cell>
          <cell r="AL126">
            <v>0</v>
          </cell>
          <cell r="AM126">
            <v>0</v>
          </cell>
          <cell r="AN126">
            <v>0</v>
          </cell>
          <cell r="AO126">
            <v>6217</v>
          </cell>
          <cell r="AU126">
            <v>0</v>
          </cell>
          <cell r="AV126">
            <v>0</v>
          </cell>
          <cell r="BG126">
            <v>-105</v>
          </cell>
          <cell r="BI126">
            <v>-2</v>
          </cell>
          <cell r="BJ126">
            <v>0</v>
          </cell>
        </row>
        <row r="127">
          <cell r="D127" t="str">
            <v>FVH</v>
          </cell>
          <cell r="E127" t="str">
            <v>EUR</v>
          </cell>
          <cell r="H127">
            <v>0</v>
          </cell>
          <cell r="I127">
            <v>0</v>
          </cell>
          <cell r="J127">
            <v>0</v>
          </cell>
          <cell r="K127">
            <v>0</v>
          </cell>
          <cell r="L127">
            <v>0</v>
          </cell>
          <cell r="M127">
            <v>0</v>
          </cell>
          <cell r="P127" t="str">
            <v>DRT</v>
          </cell>
          <cell r="R127" t="str">
            <v>Clientes</v>
          </cell>
          <cell r="AA127">
            <v>-400</v>
          </cell>
          <cell r="AB127">
            <v>285</v>
          </cell>
          <cell r="AC127">
            <v>41</v>
          </cell>
          <cell r="AD127">
            <v>0</v>
          </cell>
          <cell r="AE127">
            <v>0</v>
          </cell>
          <cell r="AF127">
            <v>0</v>
          </cell>
          <cell r="AG127">
            <v>6723</v>
          </cell>
          <cell r="AH127">
            <v>6798</v>
          </cell>
          <cell r="AI127">
            <v>-400</v>
          </cell>
          <cell r="AJ127">
            <v>192</v>
          </cell>
          <cell r="AK127">
            <v>41</v>
          </cell>
          <cell r="AL127">
            <v>0</v>
          </cell>
          <cell r="AM127">
            <v>0</v>
          </cell>
          <cell r="AN127">
            <v>0</v>
          </cell>
          <cell r="AO127">
            <v>6631</v>
          </cell>
          <cell r="AU127">
            <v>0</v>
          </cell>
          <cell r="AV127">
            <v>0</v>
          </cell>
          <cell r="BG127">
            <v>-93</v>
          </cell>
          <cell r="BI127">
            <v>0</v>
          </cell>
          <cell r="BJ127">
            <v>0</v>
          </cell>
        </row>
        <row r="128">
          <cell r="D128" t="str">
            <v>FVH</v>
          </cell>
          <cell r="E128" t="str">
            <v>EUR</v>
          </cell>
          <cell r="H128">
            <v>0</v>
          </cell>
          <cell r="I128">
            <v>0</v>
          </cell>
          <cell r="J128">
            <v>0</v>
          </cell>
          <cell r="K128">
            <v>-50</v>
          </cell>
          <cell r="L128">
            <v>0</v>
          </cell>
          <cell r="M128">
            <v>0</v>
          </cell>
          <cell r="P128" t="str">
            <v>DRT</v>
          </cell>
          <cell r="R128" t="str">
            <v>Clientes</v>
          </cell>
          <cell r="AA128">
            <v>-200</v>
          </cell>
          <cell r="AB128">
            <v>294</v>
          </cell>
          <cell r="AC128">
            <v>43</v>
          </cell>
          <cell r="AD128">
            <v>0</v>
          </cell>
          <cell r="AE128">
            <v>0</v>
          </cell>
          <cell r="AF128">
            <v>0</v>
          </cell>
          <cell r="AG128">
            <v>6934</v>
          </cell>
          <cell r="AH128">
            <v>6798</v>
          </cell>
          <cell r="AI128">
            <v>-250</v>
          </cell>
          <cell r="AJ128">
            <v>196</v>
          </cell>
          <cell r="AK128">
            <v>42</v>
          </cell>
          <cell r="AL128">
            <v>0</v>
          </cell>
          <cell r="AM128">
            <v>0</v>
          </cell>
          <cell r="AN128">
            <v>0</v>
          </cell>
          <cell r="AO128">
            <v>6786</v>
          </cell>
          <cell r="AU128">
            <v>0</v>
          </cell>
          <cell r="AV128">
            <v>0</v>
          </cell>
          <cell r="BG128">
            <v>-98</v>
          </cell>
          <cell r="BI128">
            <v>-1</v>
          </cell>
          <cell r="BJ128">
            <v>0</v>
          </cell>
        </row>
        <row r="129">
          <cell r="D129" t="str">
            <v>FVH</v>
          </cell>
          <cell r="E129" t="str">
            <v>EUR</v>
          </cell>
          <cell r="H129">
            <v>0</v>
          </cell>
          <cell r="I129">
            <v>0</v>
          </cell>
          <cell r="J129">
            <v>0</v>
          </cell>
          <cell r="K129">
            <v>0</v>
          </cell>
          <cell r="L129">
            <v>0</v>
          </cell>
          <cell r="M129">
            <v>0</v>
          </cell>
          <cell r="P129" t="str">
            <v>DRT</v>
          </cell>
          <cell r="R129" t="str">
            <v>Clientes</v>
          </cell>
          <cell r="AA129">
            <v>-450</v>
          </cell>
          <cell r="AB129">
            <v>283</v>
          </cell>
          <cell r="AC129">
            <v>41</v>
          </cell>
          <cell r="AD129">
            <v>0</v>
          </cell>
          <cell r="AE129">
            <v>0</v>
          </cell>
          <cell r="AF129">
            <v>0</v>
          </cell>
          <cell r="AG129">
            <v>6671</v>
          </cell>
          <cell r="AH129">
            <v>6799</v>
          </cell>
          <cell r="AI129">
            <v>-450</v>
          </cell>
          <cell r="AJ129">
            <v>190</v>
          </cell>
          <cell r="AK129">
            <v>41</v>
          </cell>
          <cell r="AL129">
            <v>0</v>
          </cell>
          <cell r="AM129">
            <v>0</v>
          </cell>
          <cell r="AN129">
            <v>0</v>
          </cell>
          <cell r="AO129">
            <v>6580</v>
          </cell>
          <cell r="AU129">
            <v>0</v>
          </cell>
          <cell r="AV129">
            <v>0</v>
          </cell>
          <cell r="BG129">
            <v>-93</v>
          </cell>
          <cell r="BI129">
            <v>0</v>
          </cell>
          <cell r="BJ129">
            <v>0</v>
          </cell>
        </row>
        <row r="130">
          <cell r="D130" t="str">
            <v>FVO</v>
          </cell>
          <cell r="E130" t="str">
            <v>EUR</v>
          </cell>
          <cell r="H130">
            <v>0</v>
          </cell>
          <cell r="I130">
            <v>-14600</v>
          </cell>
          <cell r="J130">
            <v>0</v>
          </cell>
          <cell r="K130">
            <v>0</v>
          </cell>
          <cell r="L130">
            <v>0</v>
          </cell>
          <cell r="M130">
            <v>0</v>
          </cell>
          <cell r="P130" t="str">
            <v>DRT</v>
          </cell>
          <cell r="R130" t="str">
            <v>Clientes</v>
          </cell>
          <cell r="AA130">
            <v>-950</v>
          </cell>
          <cell r="AB130">
            <v>0</v>
          </cell>
          <cell r="AC130">
            <v>91</v>
          </cell>
          <cell r="AD130">
            <v>0</v>
          </cell>
          <cell r="AE130">
            <v>0</v>
          </cell>
          <cell r="AF130">
            <v>0</v>
          </cell>
          <cell r="AG130">
            <v>14768</v>
          </cell>
          <cell r="AH130">
            <v>0</v>
          </cell>
          <cell r="AI130">
            <v>0</v>
          </cell>
          <cell r="AJ130">
            <v>0</v>
          </cell>
          <cell r="AK130">
            <v>0</v>
          </cell>
          <cell r="AL130">
            <v>0</v>
          </cell>
          <cell r="AM130">
            <v>0</v>
          </cell>
          <cell r="AN130">
            <v>0</v>
          </cell>
          <cell r="AO130">
            <v>0</v>
          </cell>
          <cell r="AU130">
            <v>0</v>
          </cell>
          <cell r="AV130">
            <v>0</v>
          </cell>
          <cell r="BG130">
            <v>0</v>
          </cell>
          <cell r="BI130">
            <v>-91</v>
          </cell>
          <cell r="BJ130">
            <v>0</v>
          </cell>
        </row>
        <row r="131">
          <cell r="D131" t="str">
            <v>FVO</v>
          </cell>
          <cell r="E131" t="str">
            <v>EUR</v>
          </cell>
          <cell r="H131">
            <v>0</v>
          </cell>
          <cell r="I131">
            <v>-15550</v>
          </cell>
          <cell r="J131">
            <v>0</v>
          </cell>
          <cell r="K131">
            <v>0</v>
          </cell>
          <cell r="L131">
            <v>0</v>
          </cell>
          <cell r="M131">
            <v>0</v>
          </cell>
          <cell r="P131" t="str">
            <v>DRT</v>
          </cell>
          <cell r="R131" t="str">
            <v>Clientes</v>
          </cell>
          <cell r="AA131">
            <v>0</v>
          </cell>
          <cell r="AB131">
            <v>0</v>
          </cell>
          <cell r="AC131">
            <v>96</v>
          </cell>
          <cell r="AD131">
            <v>0</v>
          </cell>
          <cell r="AE131">
            <v>0</v>
          </cell>
          <cell r="AF131">
            <v>0</v>
          </cell>
          <cell r="AG131">
            <v>15728</v>
          </cell>
          <cell r="AH131">
            <v>0</v>
          </cell>
          <cell r="AI131">
            <v>0</v>
          </cell>
          <cell r="AJ131">
            <v>0</v>
          </cell>
          <cell r="AK131">
            <v>0</v>
          </cell>
          <cell r="AL131">
            <v>0</v>
          </cell>
          <cell r="AM131">
            <v>0</v>
          </cell>
          <cell r="AN131">
            <v>0</v>
          </cell>
          <cell r="AO131">
            <v>0</v>
          </cell>
          <cell r="AU131">
            <v>0</v>
          </cell>
          <cell r="AV131">
            <v>0</v>
          </cell>
          <cell r="BG131">
            <v>0</v>
          </cell>
          <cell r="BI131">
            <v>-96</v>
          </cell>
          <cell r="BJ131">
            <v>0</v>
          </cell>
        </row>
        <row r="132">
          <cell r="D132" t="str">
            <v>FVO</v>
          </cell>
          <cell r="E132" t="str">
            <v>EUR</v>
          </cell>
          <cell r="H132">
            <v>0</v>
          </cell>
          <cell r="I132">
            <v>-15550</v>
          </cell>
          <cell r="J132">
            <v>0</v>
          </cell>
          <cell r="K132">
            <v>0</v>
          </cell>
          <cell r="L132">
            <v>0</v>
          </cell>
          <cell r="M132">
            <v>0</v>
          </cell>
          <cell r="P132" t="str">
            <v>DRT</v>
          </cell>
          <cell r="R132" t="str">
            <v>Clientes</v>
          </cell>
          <cell r="AA132">
            <v>0</v>
          </cell>
          <cell r="AB132">
            <v>0</v>
          </cell>
          <cell r="AC132">
            <v>96</v>
          </cell>
          <cell r="AD132">
            <v>0</v>
          </cell>
          <cell r="AE132">
            <v>0</v>
          </cell>
          <cell r="AF132">
            <v>0</v>
          </cell>
          <cell r="AG132">
            <v>15728</v>
          </cell>
          <cell r="AH132">
            <v>0</v>
          </cell>
          <cell r="AI132">
            <v>0</v>
          </cell>
          <cell r="AJ132">
            <v>0</v>
          </cell>
          <cell r="AK132">
            <v>0</v>
          </cell>
          <cell r="AL132">
            <v>0</v>
          </cell>
          <cell r="AM132">
            <v>0</v>
          </cell>
          <cell r="AN132">
            <v>0</v>
          </cell>
          <cell r="AO132">
            <v>0</v>
          </cell>
          <cell r="AU132">
            <v>0</v>
          </cell>
          <cell r="AV132">
            <v>0</v>
          </cell>
          <cell r="BG132">
            <v>0</v>
          </cell>
          <cell r="BI132">
            <v>-96</v>
          </cell>
          <cell r="BJ132">
            <v>0</v>
          </cell>
        </row>
        <row r="133">
          <cell r="D133" t="str">
            <v>FVO</v>
          </cell>
          <cell r="E133" t="str">
            <v>EUR</v>
          </cell>
          <cell r="H133">
            <v>0</v>
          </cell>
          <cell r="I133">
            <v>-15500</v>
          </cell>
          <cell r="J133">
            <v>0</v>
          </cell>
          <cell r="K133">
            <v>0</v>
          </cell>
          <cell r="L133">
            <v>0</v>
          </cell>
          <cell r="M133">
            <v>0</v>
          </cell>
          <cell r="P133" t="str">
            <v>DRT</v>
          </cell>
          <cell r="R133" t="str">
            <v>Clientes</v>
          </cell>
          <cell r="AA133">
            <v>-50</v>
          </cell>
          <cell r="AB133">
            <v>0</v>
          </cell>
          <cell r="AC133">
            <v>96</v>
          </cell>
          <cell r="AD133">
            <v>0</v>
          </cell>
          <cell r="AE133">
            <v>0</v>
          </cell>
          <cell r="AF133">
            <v>0</v>
          </cell>
          <cell r="AG133">
            <v>15678</v>
          </cell>
          <cell r="AH133">
            <v>0</v>
          </cell>
          <cell r="AI133">
            <v>0</v>
          </cell>
          <cell r="AJ133">
            <v>0</v>
          </cell>
          <cell r="AK133">
            <v>0</v>
          </cell>
          <cell r="AL133">
            <v>0</v>
          </cell>
          <cell r="AM133">
            <v>0</v>
          </cell>
          <cell r="AN133">
            <v>0</v>
          </cell>
          <cell r="AO133">
            <v>0</v>
          </cell>
          <cell r="AU133">
            <v>0</v>
          </cell>
          <cell r="AV133">
            <v>0</v>
          </cell>
          <cell r="BG133">
            <v>0</v>
          </cell>
          <cell r="BI133">
            <v>-96</v>
          </cell>
          <cell r="BJ133">
            <v>0</v>
          </cell>
        </row>
        <row r="134">
          <cell r="D134" t="str">
            <v>FVO</v>
          </cell>
          <cell r="E134" t="str">
            <v>EUR</v>
          </cell>
          <cell r="H134">
            <v>0</v>
          </cell>
          <cell r="I134">
            <v>-14600</v>
          </cell>
          <cell r="J134">
            <v>0</v>
          </cell>
          <cell r="K134">
            <v>0</v>
          </cell>
          <cell r="L134">
            <v>0</v>
          </cell>
          <cell r="M134">
            <v>0</v>
          </cell>
          <cell r="P134" t="str">
            <v>DRT</v>
          </cell>
          <cell r="R134" t="str">
            <v>Clientes</v>
          </cell>
          <cell r="AA134">
            <v>-950</v>
          </cell>
          <cell r="AB134">
            <v>0</v>
          </cell>
          <cell r="AC134">
            <v>91</v>
          </cell>
          <cell r="AD134">
            <v>0</v>
          </cell>
          <cell r="AE134">
            <v>0</v>
          </cell>
          <cell r="AF134">
            <v>0</v>
          </cell>
          <cell r="AG134">
            <v>14768</v>
          </cell>
          <cell r="AH134">
            <v>0</v>
          </cell>
          <cell r="AI134">
            <v>0</v>
          </cell>
          <cell r="AJ134">
            <v>0</v>
          </cell>
          <cell r="AK134">
            <v>0</v>
          </cell>
          <cell r="AL134">
            <v>0</v>
          </cell>
          <cell r="AM134">
            <v>0</v>
          </cell>
          <cell r="AN134">
            <v>0</v>
          </cell>
          <cell r="AO134">
            <v>0</v>
          </cell>
          <cell r="AU134">
            <v>0</v>
          </cell>
          <cell r="AV134">
            <v>0</v>
          </cell>
          <cell r="BG134">
            <v>0</v>
          </cell>
          <cell r="BI134">
            <v>-91</v>
          </cell>
          <cell r="BJ134">
            <v>0</v>
          </cell>
        </row>
        <row r="135">
          <cell r="D135" t="str">
            <v>FVO</v>
          </cell>
          <cell r="E135" t="str">
            <v>EUR</v>
          </cell>
          <cell r="H135">
            <v>0</v>
          </cell>
          <cell r="I135">
            <v>0</v>
          </cell>
          <cell r="J135">
            <v>0</v>
          </cell>
          <cell r="K135">
            <v>-700</v>
          </cell>
          <cell r="L135">
            <v>0</v>
          </cell>
          <cell r="M135">
            <v>0</v>
          </cell>
          <cell r="P135" t="str">
            <v>DRT</v>
          </cell>
          <cell r="R135" t="str">
            <v>Clientes</v>
          </cell>
          <cell r="AA135">
            <v>0</v>
          </cell>
          <cell r="AB135">
            <v>0</v>
          </cell>
          <cell r="AC135">
            <v>64</v>
          </cell>
          <cell r="AD135">
            <v>0</v>
          </cell>
          <cell r="AE135">
            <v>-327</v>
          </cell>
          <cell r="AF135">
            <v>-2</v>
          </cell>
          <cell r="AG135">
            <v>9053</v>
          </cell>
          <cell r="AH135">
            <v>8931</v>
          </cell>
          <cell r="AI135">
            <v>-700</v>
          </cell>
          <cell r="AJ135">
            <v>0</v>
          </cell>
          <cell r="AK135">
            <v>59</v>
          </cell>
          <cell r="AL135">
            <v>0</v>
          </cell>
          <cell r="AM135">
            <v>0</v>
          </cell>
          <cell r="AN135">
            <v>0</v>
          </cell>
          <cell r="AO135">
            <v>8290</v>
          </cell>
          <cell r="AU135">
            <v>0</v>
          </cell>
          <cell r="AV135">
            <v>0</v>
          </cell>
          <cell r="BG135">
            <v>0</v>
          </cell>
          <cell r="BI135">
            <v>-5</v>
          </cell>
          <cell r="BJ135">
            <v>2</v>
          </cell>
        </row>
        <row r="136">
          <cell r="D136" t="str">
            <v>FVO</v>
          </cell>
          <cell r="E136" t="str">
            <v>EUR</v>
          </cell>
          <cell r="H136">
            <v>0</v>
          </cell>
          <cell r="I136">
            <v>0</v>
          </cell>
          <cell r="J136">
            <v>0</v>
          </cell>
          <cell r="K136">
            <v>-850</v>
          </cell>
          <cell r="L136">
            <v>0</v>
          </cell>
          <cell r="M136">
            <v>0</v>
          </cell>
          <cell r="P136" t="str">
            <v>DRT</v>
          </cell>
          <cell r="R136" t="str">
            <v>Clientes</v>
          </cell>
          <cell r="AA136">
            <v>-400</v>
          </cell>
          <cell r="AB136">
            <v>0</v>
          </cell>
          <cell r="AC136">
            <v>61</v>
          </cell>
          <cell r="AD136">
            <v>0</v>
          </cell>
          <cell r="AE136">
            <v>0</v>
          </cell>
          <cell r="AF136">
            <v>0</v>
          </cell>
          <cell r="AG136">
            <v>8943</v>
          </cell>
          <cell r="AH136">
            <v>8904</v>
          </cell>
          <cell r="AI136">
            <v>-1250</v>
          </cell>
          <cell r="AJ136">
            <v>0</v>
          </cell>
          <cell r="AK136">
            <v>55</v>
          </cell>
          <cell r="AL136">
            <v>0</v>
          </cell>
          <cell r="AM136">
            <v>0</v>
          </cell>
          <cell r="AN136">
            <v>0</v>
          </cell>
          <cell r="AO136">
            <v>7709</v>
          </cell>
          <cell r="AU136">
            <v>0</v>
          </cell>
          <cell r="AV136">
            <v>0</v>
          </cell>
          <cell r="BG136">
            <v>0</v>
          </cell>
          <cell r="BI136">
            <v>-6</v>
          </cell>
          <cell r="BJ136">
            <v>0</v>
          </cell>
        </row>
        <row r="137">
          <cell r="D137" t="str">
            <v>FVO</v>
          </cell>
          <cell r="E137" t="str">
            <v>EUR</v>
          </cell>
          <cell r="H137">
            <v>0</v>
          </cell>
          <cell r="I137">
            <v>0</v>
          </cell>
          <cell r="J137">
            <v>0</v>
          </cell>
          <cell r="K137">
            <v>0</v>
          </cell>
          <cell r="L137">
            <v>0</v>
          </cell>
          <cell r="M137">
            <v>0</v>
          </cell>
          <cell r="P137" t="str">
            <v>DRT</v>
          </cell>
          <cell r="R137" t="str">
            <v>Clientes</v>
          </cell>
          <cell r="AA137">
            <v>0</v>
          </cell>
          <cell r="AB137">
            <v>0</v>
          </cell>
          <cell r="AC137">
            <v>64</v>
          </cell>
          <cell r="AD137">
            <v>0</v>
          </cell>
          <cell r="AE137">
            <v>0</v>
          </cell>
          <cell r="AF137">
            <v>0</v>
          </cell>
          <cell r="AG137">
            <v>9382</v>
          </cell>
          <cell r="AH137">
            <v>8965</v>
          </cell>
          <cell r="AI137">
            <v>0</v>
          </cell>
          <cell r="AJ137">
            <v>0</v>
          </cell>
          <cell r="AK137">
            <v>64</v>
          </cell>
          <cell r="AL137">
            <v>0</v>
          </cell>
          <cell r="AM137">
            <v>0</v>
          </cell>
          <cell r="AN137">
            <v>0</v>
          </cell>
          <cell r="AO137">
            <v>9029</v>
          </cell>
          <cell r="AU137">
            <v>0</v>
          </cell>
          <cell r="AV137">
            <v>0</v>
          </cell>
          <cell r="BG137">
            <v>0</v>
          </cell>
          <cell r="BI137">
            <v>0</v>
          </cell>
          <cell r="BJ137">
            <v>0</v>
          </cell>
        </row>
        <row r="138">
          <cell r="D138" t="str">
            <v>FVO</v>
          </cell>
          <cell r="E138" t="str">
            <v>EUR</v>
          </cell>
          <cell r="H138">
            <v>0</v>
          </cell>
          <cell r="I138">
            <v>0</v>
          </cell>
          <cell r="J138">
            <v>0</v>
          </cell>
          <cell r="K138">
            <v>0</v>
          </cell>
          <cell r="L138">
            <v>0</v>
          </cell>
          <cell r="M138">
            <v>0</v>
          </cell>
          <cell r="P138" t="str">
            <v>DRT</v>
          </cell>
          <cell r="R138" t="str">
            <v>Clientes</v>
          </cell>
          <cell r="AA138">
            <v>0</v>
          </cell>
          <cell r="AB138">
            <v>0</v>
          </cell>
          <cell r="AC138">
            <v>64</v>
          </cell>
          <cell r="AD138">
            <v>0</v>
          </cell>
          <cell r="AE138">
            <v>0</v>
          </cell>
          <cell r="AF138">
            <v>0</v>
          </cell>
          <cell r="AG138">
            <v>9382</v>
          </cell>
          <cell r="AH138">
            <v>8965</v>
          </cell>
          <cell r="AI138">
            <v>0</v>
          </cell>
          <cell r="AJ138">
            <v>0</v>
          </cell>
          <cell r="AK138">
            <v>64</v>
          </cell>
          <cell r="AL138">
            <v>0</v>
          </cell>
          <cell r="AM138">
            <v>0</v>
          </cell>
          <cell r="AN138">
            <v>0</v>
          </cell>
          <cell r="AO138">
            <v>9029</v>
          </cell>
          <cell r="AU138">
            <v>0</v>
          </cell>
          <cell r="AV138">
            <v>0</v>
          </cell>
          <cell r="BG138">
            <v>0</v>
          </cell>
          <cell r="BI138">
            <v>0</v>
          </cell>
          <cell r="BJ138">
            <v>0</v>
          </cell>
        </row>
        <row r="139">
          <cell r="D139" t="str">
            <v>FVO</v>
          </cell>
          <cell r="E139" t="str">
            <v>EUR</v>
          </cell>
          <cell r="H139">
            <v>0</v>
          </cell>
          <cell r="I139">
            <v>0</v>
          </cell>
          <cell r="J139">
            <v>0</v>
          </cell>
          <cell r="K139">
            <v>0</v>
          </cell>
          <cell r="L139">
            <v>0</v>
          </cell>
          <cell r="M139">
            <v>0</v>
          </cell>
          <cell r="P139" t="str">
            <v>DRT</v>
          </cell>
          <cell r="R139" t="str">
            <v>Clientes</v>
          </cell>
          <cell r="AA139">
            <v>0</v>
          </cell>
          <cell r="AB139">
            <v>0</v>
          </cell>
          <cell r="AC139">
            <v>64</v>
          </cell>
          <cell r="AD139">
            <v>0</v>
          </cell>
          <cell r="AE139">
            <v>0</v>
          </cell>
          <cell r="AF139">
            <v>0</v>
          </cell>
          <cell r="AG139">
            <v>9382</v>
          </cell>
          <cell r="AH139">
            <v>8965</v>
          </cell>
          <cell r="AI139">
            <v>0</v>
          </cell>
          <cell r="AJ139">
            <v>0</v>
          </cell>
          <cell r="AK139">
            <v>64</v>
          </cell>
          <cell r="AL139">
            <v>0</v>
          </cell>
          <cell r="AM139">
            <v>0</v>
          </cell>
          <cell r="AN139">
            <v>0</v>
          </cell>
          <cell r="AO139">
            <v>9029</v>
          </cell>
          <cell r="AU139">
            <v>0</v>
          </cell>
          <cell r="AV139">
            <v>0</v>
          </cell>
          <cell r="BG139">
            <v>0</v>
          </cell>
          <cell r="BI139">
            <v>0</v>
          </cell>
          <cell r="BJ139">
            <v>0</v>
          </cell>
        </row>
        <row r="140">
          <cell r="D140" t="str">
            <v>FVO</v>
          </cell>
          <cell r="E140" t="str">
            <v>EUR</v>
          </cell>
          <cell r="H140">
            <v>0</v>
          </cell>
          <cell r="I140">
            <v>-15000</v>
          </cell>
          <cell r="J140">
            <v>0</v>
          </cell>
          <cell r="K140">
            <v>0</v>
          </cell>
          <cell r="L140">
            <v>0</v>
          </cell>
          <cell r="M140">
            <v>0</v>
          </cell>
          <cell r="P140" t="str">
            <v>DRT</v>
          </cell>
          <cell r="R140" t="str">
            <v>Clientes</v>
          </cell>
          <cell r="AA140">
            <v>0</v>
          </cell>
          <cell r="AB140">
            <v>0</v>
          </cell>
          <cell r="AC140">
            <v>19</v>
          </cell>
          <cell r="AD140">
            <v>0</v>
          </cell>
          <cell r="AE140">
            <v>-1010</v>
          </cell>
          <cell r="AF140">
            <v>-1</v>
          </cell>
          <cell r="AG140">
            <v>14153</v>
          </cell>
          <cell r="AH140">
            <v>0</v>
          </cell>
          <cell r="AI140">
            <v>0</v>
          </cell>
          <cell r="AJ140">
            <v>0</v>
          </cell>
          <cell r="AK140">
            <v>0</v>
          </cell>
          <cell r="AL140">
            <v>0</v>
          </cell>
          <cell r="AM140">
            <v>0</v>
          </cell>
          <cell r="AN140">
            <v>0</v>
          </cell>
          <cell r="AO140">
            <v>0</v>
          </cell>
          <cell r="AU140">
            <v>0</v>
          </cell>
          <cell r="AV140">
            <v>0</v>
          </cell>
          <cell r="BG140">
            <v>0</v>
          </cell>
          <cell r="BI140">
            <v>-19</v>
          </cell>
          <cell r="BJ140">
            <v>1</v>
          </cell>
        </row>
        <row r="141">
          <cell r="D141" t="str">
            <v>FVO</v>
          </cell>
          <cell r="E141" t="str">
            <v>EUR</v>
          </cell>
          <cell r="H141">
            <v>0</v>
          </cell>
          <cell r="I141">
            <v>-15000</v>
          </cell>
          <cell r="J141">
            <v>0</v>
          </cell>
          <cell r="K141">
            <v>0</v>
          </cell>
          <cell r="L141">
            <v>0</v>
          </cell>
          <cell r="M141">
            <v>0</v>
          </cell>
          <cell r="P141" t="str">
            <v>DRT</v>
          </cell>
          <cell r="R141" t="str">
            <v>Clientes</v>
          </cell>
          <cell r="AA141">
            <v>0</v>
          </cell>
          <cell r="AB141">
            <v>0</v>
          </cell>
          <cell r="AC141">
            <v>19</v>
          </cell>
          <cell r="AD141">
            <v>0</v>
          </cell>
          <cell r="AE141">
            <v>0</v>
          </cell>
          <cell r="AF141">
            <v>0</v>
          </cell>
          <cell r="AG141">
            <v>15164</v>
          </cell>
          <cell r="AH141">
            <v>0</v>
          </cell>
          <cell r="AI141">
            <v>0</v>
          </cell>
          <cell r="AJ141">
            <v>0</v>
          </cell>
          <cell r="AK141">
            <v>0</v>
          </cell>
          <cell r="AL141">
            <v>0</v>
          </cell>
          <cell r="AM141">
            <v>0</v>
          </cell>
          <cell r="AN141">
            <v>0</v>
          </cell>
          <cell r="AO141">
            <v>0</v>
          </cell>
          <cell r="AU141">
            <v>0</v>
          </cell>
          <cell r="AV141">
            <v>0</v>
          </cell>
          <cell r="BG141">
            <v>0</v>
          </cell>
          <cell r="BI141">
            <v>-19</v>
          </cell>
          <cell r="BJ141">
            <v>0</v>
          </cell>
        </row>
        <row r="142">
          <cell r="D142" t="str">
            <v>FVO</v>
          </cell>
          <cell r="E142" t="str">
            <v>EUR</v>
          </cell>
          <cell r="H142">
            <v>0</v>
          </cell>
          <cell r="I142">
            <v>-15000</v>
          </cell>
          <cell r="J142">
            <v>0</v>
          </cell>
          <cell r="K142">
            <v>0</v>
          </cell>
          <cell r="L142">
            <v>0</v>
          </cell>
          <cell r="M142">
            <v>0</v>
          </cell>
          <cell r="P142" t="str">
            <v>DRT</v>
          </cell>
          <cell r="R142" t="str">
            <v>Clientes</v>
          </cell>
          <cell r="AA142">
            <v>0</v>
          </cell>
          <cell r="AB142">
            <v>0</v>
          </cell>
          <cell r="AC142">
            <v>19</v>
          </cell>
          <cell r="AD142">
            <v>0</v>
          </cell>
          <cell r="AE142">
            <v>0</v>
          </cell>
          <cell r="AF142">
            <v>0</v>
          </cell>
          <cell r="AG142">
            <v>15164</v>
          </cell>
          <cell r="AH142">
            <v>0</v>
          </cell>
          <cell r="AI142">
            <v>0</v>
          </cell>
          <cell r="AJ142">
            <v>0</v>
          </cell>
          <cell r="AK142">
            <v>0</v>
          </cell>
          <cell r="AL142">
            <v>0</v>
          </cell>
          <cell r="AM142">
            <v>0</v>
          </cell>
          <cell r="AN142">
            <v>0</v>
          </cell>
          <cell r="AO142">
            <v>0</v>
          </cell>
          <cell r="AU142">
            <v>0</v>
          </cell>
          <cell r="AV142">
            <v>0</v>
          </cell>
          <cell r="BG142">
            <v>0</v>
          </cell>
          <cell r="BI142">
            <v>-19</v>
          </cell>
          <cell r="BJ142">
            <v>0</v>
          </cell>
        </row>
        <row r="143">
          <cell r="D143" t="str">
            <v>FVO</v>
          </cell>
          <cell r="E143" t="str">
            <v>EUR</v>
          </cell>
          <cell r="H143">
            <v>0</v>
          </cell>
          <cell r="I143">
            <v>-14500</v>
          </cell>
          <cell r="J143">
            <v>0</v>
          </cell>
          <cell r="K143">
            <v>0</v>
          </cell>
          <cell r="L143">
            <v>0</v>
          </cell>
          <cell r="M143">
            <v>0</v>
          </cell>
          <cell r="P143" t="str">
            <v>DRT</v>
          </cell>
          <cell r="R143" t="str">
            <v>Clientes</v>
          </cell>
          <cell r="AA143">
            <v>-500</v>
          </cell>
          <cell r="AB143">
            <v>0</v>
          </cell>
          <cell r="AC143">
            <v>18</v>
          </cell>
          <cell r="AD143">
            <v>0</v>
          </cell>
          <cell r="AE143">
            <v>0</v>
          </cell>
          <cell r="AF143">
            <v>0</v>
          </cell>
          <cell r="AG143">
            <v>14658</v>
          </cell>
          <cell r="AH143">
            <v>0</v>
          </cell>
          <cell r="AI143">
            <v>0</v>
          </cell>
          <cell r="AJ143">
            <v>0</v>
          </cell>
          <cell r="AK143">
            <v>0</v>
          </cell>
          <cell r="AL143">
            <v>0</v>
          </cell>
          <cell r="AM143">
            <v>0</v>
          </cell>
          <cell r="AN143">
            <v>0</v>
          </cell>
          <cell r="AO143">
            <v>0</v>
          </cell>
          <cell r="AU143">
            <v>0</v>
          </cell>
          <cell r="AV143">
            <v>0</v>
          </cell>
          <cell r="BG143">
            <v>0</v>
          </cell>
          <cell r="BI143">
            <v>-18</v>
          </cell>
          <cell r="BJ143">
            <v>0</v>
          </cell>
        </row>
        <row r="144">
          <cell r="D144" t="str">
            <v>FVO</v>
          </cell>
          <cell r="E144" t="str">
            <v>EUR</v>
          </cell>
          <cell r="H144">
            <v>0</v>
          </cell>
          <cell r="I144">
            <v>-14400</v>
          </cell>
          <cell r="J144">
            <v>0</v>
          </cell>
          <cell r="K144">
            <v>0</v>
          </cell>
          <cell r="L144">
            <v>0</v>
          </cell>
          <cell r="M144">
            <v>0</v>
          </cell>
          <cell r="P144" t="str">
            <v>DRT</v>
          </cell>
          <cell r="R144" t="str">
            <v>Clientes</v>
          </cell>
          <cell r="AA144">
            <v>-600</v>
          </cell>
          <cell r="AB144">
            <v>0</v>
          </cell>
          <cell r="AC144">
            <v>18</v>
          </cell>
          <cell r="AD144">
            <v>0</v>
          </cell>
          <cell r="AE144">
            <v>0</v>
          </cell>
          <cell r="AF144">
            <v>0</v>
          </cell>
          <cell r="AG144">
            <v>14557</v>
          </cell>
          <cell r="AH144">
            <v>0</v>
          </cell>
          <cell r="AI144">
            <v>0</v>
          </cell>
          <cell r="AJ144">
            <v>0</v>
          </cell>
          <cell r="AK144">
            <v>0</v>
          </cell>
          <cell r="AL144">
            <v>0</v>
          </cell>
          <cell r="AM144">
            <v>0</v>
          </cell>
          <cell r="AN144">
            <v>0</v>
          </cell>
          <cell r="AO144">
            <v>0</v>
          </cell>
          <cell r="AU144">
            <v>0</v>
          </cell>
          <cell r="AV144">
            <v>0</v>
          </cell>
          <cell r="BG144">
            <v>0</v>
          </cell>
          <cell r="BI144">
            <v>-18</v>
          </cell>
          <cell r="BJ144">
            <v>0</v>
          </cell>
        </row>
        <row r="145">
          <cell r="D145" t="str">
            <v>FVO</v>
          </cell>
          <cell r="E145" t="str">
            <v>EUR</v>
          </cell>
          <cell r="H145">
            <v>0</v>
          </cell>
          <cell r="I145">
            <v>0</v>
          </cell>
          <cell r="J145">
            <v>0</v>
          </cell>
          <cell r="K145">
            <v>-200</v>
          </cell>
          <cell r="L145">
            <v>0</v>
          </cell>
          <cell r="M145">
            <v>0</v>
          </cell>
          <cell r="P145" t="str">
            <v>DRT</v>
          </cell>
          <cell r="R145" t="str">
            <v>Clientes</v>
          </cell>
          <cell r="AA145">
            <v>-1050</v>
          </cell>
          <cell r="AB145">
            <v>0</v>
          </cell>
          <cell r="AC145">
            <v>14</v>
          </cell>
          <cell r="AD145">
            <v>0</v>
          </cell>
          <cell r="AE145">
            <v>0</v>
          </cell>
          <cell r="AF145">
            <v>0</v>
          </cell>
          <cell r="AG145">
            <v>9720</v>
          </cell>
          <cell r="AH145">
            <v>10396</v>
          </cell>
          <cell r="AI145">
            <v>-1250</v>
          </cell>
          <cell r="AJ145">
            <v>0</v>
          </cell>
          <cell r="AK145">
            <v>13</v>
          </cell>
          <cell r="AL145">
            <v>0</v>
          </cell>
          <cell r="AM145">
            <v>-627</v>
          </cell>
          <cell r="AN145">
            <v>-1</v>
          </cell>
          <cell r="AO145">
            <v>8531</v>
          </cell>
          <cell r="AU145">
            <v>0</v>
          </cell>
          <cell r="AV145">
            <v>0</v>
          </cell>
          <cell r="BG145">
            <v>0</v>
          </cell>
          <cell r="BI145">
            <v>-1</v>
          </cell>
          <cell r="BJ145">
            <v>-1</v>
          </cell>
        </row>
        <row r="146">
          <cell r="D146" t="str">
            <v>FVO</v>
          </cell>
          <cell r="E146" t="str">
            <v>EUR</v>
          </cell>
          <cell r="H146">
            <v>0</v>
          </cell>
          <cell r="I146">
            <v>0</v>
          </cell>
          <cell r="J146">
            <v>0</v>
          </cell>
          <cell r="K146">
            <v>0</v>
          </cell>
          <cell r="L146">
            <v>0</v>
          </cell>
          <cell r="M146">
            <v>0</v>
          </cell>
          <cell r="P146" t="str">
            <v>DRT</v>
          </cell>
          <cell r="R146" t="str">
            <v>Clientes</v>
          </cell>
          <cell r="AA146">
            <v>-1200</v>
          </cell>
          <cell r="AB146">
            <v>0</v>
          </cell>
          <cell r="AC146">
            <v>13</v>
          </cell>
          <cell r="AD146">
            <v>0</v>
          </cell>
          <cell r="AE146">
            <v>0</v>
          </cell>
          <cell r="AF146">
            <v>0</v>
          </cell>
          <cell r="AG146">
            <v>9556</v>
          </cell>
          <cell r="AH146">
            <v>10398</v>
          </cell>
          <cell r="AI146">
            <v>-1200</v>
          </cell>
          <cell r="AJ146">
            <v>0</v>
          </cell>
          <cell r="AK146">
            <v>13</v>
          </cell>
          <cell r="AL146">
            <v>0</v>
          </cell>
          <cell r="AM146">
            <v>0</v>
          </cell>
          <cell r="AN146">
            <v>0</v>
          </cell>
          <cell r="AO146">
            <v>9211</v>
          </cell>
          <cell r="AU146">
            <v>0</v>
          </cell>
          <cell r="AV146">
            <v>0</v>
          </cell>
          <cell r="BG146">
            <v>0</v>
          </cell>
          <cell r="BI146">
            <v>0</v>
          </cell>
          <cell r="BJ146">
            <v>0</v>
          </cell>
        </row>
        <row r="147">
          <cell r="D147" t="str">
            <v>FVO</v>
          </cell>
          <cell r="E147" t="str">
            <v>EUR</v>
          </cell>
          <cell r="H147">
            <v>0</v>
          </cell>
          <cell r="I147">
            <v>0</v>
          </cell>
          <cell r="J147">
            <v>0</v>
          </cell>
          <cell r="K147">
            <v>0</v>
          </cell>
          <cell r="L147">
            <v>0</v>
          </cell>
          <cell r="M147">
            <v>0</v>
          </cell>
          <cell r="P147" t="str">
            <v>DRT</v>
          </cell>
          <cell r="R147" t="str">
            <v>Clientes</v>
          </cell>
          <cell r="AA147">
            <v>0</v>
          </cell>
          <cell r="AB147">
            <v>0</v>
          </cell>
          <cell r="AC147">
            <v>15</v>
          </cell>
          <cell r="AD147">
            <v>0</v>
          </cell>
          <cell r="AE147">
            <v>0</v>
          </cell>
          <cell r="AF147">
            <v>0</v>
          </cell>
          <cell r="AG147">
            <v>10860</v>
          </cell>
          <cell r="AH147">
            <v>10454</v>
          </cell>
          <cell r="AI147">
            <v>0</v>
          </cell>
          <cell r="AJ147">
            <v>0</v>
          </cell>
          <cell r="AK147">
            <v>15</v>
          </cell>
          <cell r="AL147">
            <v>0</v>
          </cell>
          <cell r="AM147">
            <v>0</v>
          </cell>
          <cell r="AN147">
            <v>0</v>
          </cell>
          <cell r="AO147">
            <v>10469</v>
          </cell>
          <cell r="AU147">
            <v>0</v>
          </cell>
          <cell r="AV147">
            <v>0</v>
          </cell>
          <cell r="BG147">
            <v>0</v>
          </cell>
          <cell r="BI147">
            <v>0</v>
          </cell>
          <cell r="BJ147">
            <v>0</v>
          </cell>
        </row>
        <row r="148">
          <cell r="D148" t="str">
            <v>FVO</v>
          </cell>
          <cell r="E148" t="str">
            <v>EUR</v>
          </cell>
          <cell r="H148">
            <v>0</v>
          </cell>
          <cell r="I148">
            <v>0</v>
          </cell>
          <cell r="J148">
            <v>0</v>
          </cell>
          <cell r="K148">
            <v>0</v>
          </cell>
          <cell r="L148">
            <v>0</v>
          </cell>
          <cell r="M148">
            <v>0</v>
          </cell>
          <cell r="P148" t="str">
            <v>DRT</v>
          </cell>
          <cell r="R148" t="str">
            <v>Clientes</v>
          </cell>
          <cell r="AA148">
            <v>0</v>
          </cell>
          <cell r="AB148">
            <v>0</v>
          </cell>
          <cell r="AC148">
            <v>15</v>
          </cell>
          <cell r="AD148">
            <v>0</v>
          </cell>
          <cell r="AE148">
            <v>0</v>
          </cell>
          <cell r="AF148">
            <v>0</v>
          </cell>
          <cell r="AG148">
            <v>10860</v>
          </cell>
          <cell r="AH148">
            <v>10454</v>
          </cell>
          <cell r="AI148">
            <v>0</v>
          </cell>
          <cell r="AJ148">
            <v>0</v>
          </cell>
          <cell r="AK148">
            <v>15</v>
          </cell>
          <cell r="AL148">
            <v>0</v>
          </cell>
          <cell r="AM148">
            <v>0</v>
          </cell>
          <cell r="AN148">
            <v>0</v>
          </cell>
          <cell r="AO148">
            <v>10469</v>
          </cell>
          <cell r="AU148">
            <v>0</v>
          </cell>
          <cell r="AV148">
            <v>0</v>
          </cell>
          <cell r="BG148">
            <v>0</v>
          </cell>
          <cell r="BI148">
            <v>0</v>
          </cell>
          <cell r="BJ148">
            <v>0</v>
          </cell>
        </row>
        <row r="149">
          <cell r="D149" t="str">
            <v>FVO</v>
          </cell>
          <cell r="E149" t="str">
            <v>EUR</v>
          </cell>
          <cell r="H149">
            <v>0</v>
          </cell>
          <cell r="I149">
            <v>0</v>
          </cell>
          <cell r="J149">
            <v>0</v>
          </cell>
          <cell r="K149">
            <v>0</v>
          </cell>
          <cell r="L149">
            <v>0</v>
          </cell>
          <cell r="M149">
            <v>0</v>
          </cell>
          <cell r="P149" t="str">
            <v>DRT</v>
          </cell>
          <cell r="R149" t="str">
            <v>Clientes</v>
          </cell>
          <cell r="AA149">
            <v>0</v>
          </cell>
          <cell r="AB149">
            <v>0</v>
          </cell>
          <cell r="AC149">
            <v>15</v>
          </cell>
          <cell r="AD149">
            <v>0</v>
          </cell>
          <cell r="AE149">
            <v>0</v>
          </cell>
          <cell r="AF149">
            <v>0</v>
          </cell>
          <cell r="AG149">
            <v>10860</v>
          </cell>
          <cell r="AH149">
            <v>10454</v>
          </cell>
          <cell r="AI149">
            <v>0</v>
          </cell>
          <cell r="AJ149">
            <v>0</v>
          </cell>
          <cell r="AK149">
            <v>15</v>
          </cell>
          <cell r="AL149">
            <v>0</v>
          </cell>
          <cell r="AM149">
            <v>0</v>
          </cell>
          <cell r="AN149">
            <v>0</v>
          </cell>
          <cell r="AO149">
            <v>10469</v>
          </cell>
          <cell r="AU149">
            <v>0</v>
          </cell>
          <cell r="AV149">
            <v>0</v>
          </cell>
          <cell r="BG149">
            <v>0</v>
          </cell>
          <cell r="BI149">
            <v>0</v>
          </cell>
          <cell r="BJ149">
            <v>0</v>
          </cell>
        </row>
        <row r="150">
          <cell r="D150" t="str">
            <v>CAm</v>
          </cell>
          <cell r="E150" t="str">
            <v>USD</v>
          </cell>
          <cell r="H150">
            <v>0</v>
          </cell>
          <cell r="I150">
            <v>0</v>
          </cell>
          <cell r="J150">
            <v>-1572</v>
          </cell>
          <cell r="K150">
            <v>0</v>
          </cell>
          <cell r="L150">
            <v>772.37238320830511</v>
          </cell>
          <cell r="M150">
            <v>1.3193999999999999</v>
          </cell>
          <cell r="P150" t="str">
            <v>DRT</v>
          </cell>
          <cell r="R150" t="str">
            <v>Clientes</v>
          </cell>
          <cell r="AA150">
            <v>0</v>
          </cell>
          <cell r="AB150">
            <v>0</v>
          </cell>
          <cell r="AC150">
            <v>2792</v>
          </cell>
          <cell r="AD150">
            <v>0</v>
          </cell>
          <cell r="AE150">
            <v>-53105</v>
          </cell>
          <cell r="AF150">
            <v>-2712</v>
          </cell>
          <cell r="AG150">
            <v>1652</v>
          </cell>
          <cell r="AH150">
            <v>338</v>
          </cell>
          <cell r="AI150">
            <v>0</v>
          </cell>
          <cell r="AJ150">
            <v>0</v>
          </cell>
          <cell r="AK150">
            <v>22</v>
          </cell>
          <cell r="AL150">
            <v>0</v>
          </cell>
          <cell r="AM150">
            <v>-338</v>
          </cell>
          <cell r="AN150">
            <v>-22</v>
          </cell>
          <cell r="AO150">
            <v>0</v>
          </cell>
          <cell r="AU150">
            <v>-338</v>
          </cell>
          <cell r="AV150">
            <v>-22</v>
          </cell>
          <cell r="BG150">
            <v>0</v>
          </cell>
          <cell r="BI150">
            <v>-2770</v>
          </cell>
          <cell r="BJ150">
            <v>2690</v>
          </cell>
        </row>
        <row r="151">
          <cell r="D151" t="str">
            <v>FVO</v>
          </cell>
          <cell r="E151" t="str">
            <v>EUR</v>
          </cell>
          <cell r="H151">
            <v>0</v>
          </cell>
          <cell r="I151">
            <v>0</v>
          </cell>
          <cell r="J151">
            <v>0</v>
          </cell>
          <cell r="K151">
            <v>0</v>
          </cell>
          <cell r="L151">
            <v>0</v>
          </cell>
          <cell r="M151">
            <v>0</v>
          </cell>
          <cell r="P151" t="str">
            <v>DRT</v>
          </cell>
          <cell r="R151" t="str">
            <v>Clientes</v>
          </cell>
          <cell r="AA151">
            <v>0</v>
          </cell>
          <cell r="AB151">
            <v>0</v>
          </cell>
          <cell r="AC151">
            <v>517</v>
          </cell>
          <cell r="AD151">
            <v>0</v>
          </cell>
          <cell r="AE151">
            <v>-796</v>
          </cell>
          <cell r="AF151">
            <v>-8</v>
          </cell>
          <cell r="AG151">
            <v>52443</v>
          </cell>
          <cell r="AH151">
            <v>50692</v>
          </cell>
          <cell r="AI151">
            <v>0</v>
          </cell>
          <cell r="AJ151">
            <v>0</v>
          </cell>
          <cell r="AK151">
            <v>1283</v>
          </cell>
          <cell r="AL151">
            <v>0</v>
          </cell>
          <cell r="AM151">
            <v>-1250</v>
          </cell>
          <cell r="AN151">
            <v>-32</v>
          </cell>
          <cell r="AO151">
            <v>50693</v>
          </cell>
          <cell r="AU151">
            <v>-1250</v>
          </cell>
          <cell r="AV151">
            <v>-32</v>
          </cell>
          <cell r="BG151">
            <v>0</v>
          </cell>
          <cell r="BI151">
            <v>766</v>
          </cell>
          <cell r="BJ151">
            <v>-24</v>
          </cell>
        </row>
        <row r="152">
          <cell r="D152" t="str">
            <v>FVO</v>
          </cell>
          <cell r="E152" t="str">
            <v>EUR</v>
          </cell>
          <cell r="H152">
            <v>0</v>
          </cell>
          <cell r="I152">
            <v>0</v>
          </cell>
          <cell r="J152">
            <v>0</v>
          </cell>
          <cell r="K152">
            <v>0</v>
          </cell>
          <cell r="L152">
            <v>0</v>
          </cell>
          <cell r="M152">
            <v>0</v>
          </cell>
          <cell r="P152" t="str">
            <v>DRT</v>
          </cell>
          <cell r="R152" t="str">
            <v>Institucionais</v>
          </cell>
          <cell r="AA152">
            <v>0</v>
          </cell>
          <cell r="AB152">
            <v>0</v>
          </cell>
          <cell r="AC152">
            <v>335</v>
          </cell>
          <cell r="AD152">
            <v>0</v>
          </cell>
          <cell r="AE152">
            <v>0</v>
          </cell>
          <cell r="AF152">
            <v>0</v>
          </cell>
          <cell r="AG152">
            <v>68899</v>
          </cell>
          <cell r="AH152">
            <v>69161</v>
          </cell>
          <cell r="AI152">
            <v>0</v>
          </cell>
          <cell r="AJ152">
            <v>0</v>
          </cell>
          <cell r="AK152">
            <v>3188</v>
          </cell>
          <cell r="AL152">
            <v>0</v>
          </cell>
          <cell r="AM152">
            <v>0</v>
          </cell>
          <cell r="AN152">
            <v>0</v>
          </cell>
          <cell r="AO152">
            <v>72349</v>
          </cell>
          <cell r="AU152">
            <v>0</v>
          </cell>
          <cell r="AV152">
            <v>0</v>
          </cell>
          <cell r="BG152">
            <v>0</v>
          </cell>
          <cell r="BI152">
            <v>2853</v>
          </cell>
          <cell r="BJ152">
            <v>0</v>
          </cell>
        </row>
        <row r="153">
          <cell r="D153" t="str">
            <v>FVO</v>
          </cell>
          <cell r="E153" t="str">
            <v>EUR</v>
          </cell>
          <cell r="H153">
            <v>0</v>
          </cell>
          <cell r="I153">
            <v>0</v>
          </cell>
          <cell r="J153">
            <v>0</v>
          </cell>
          <cell r="K153">
            <v>0</v>
          </cell>
          <cell r="L153">
            <v>0</v>
          </cell>
          <cell r="M153">
            <v>0</v>
          </cell>
          <cell r="P153" t="str">
            <v>DRT</v>
          </cell>
          <cell r="R153" t="str">
            <v>Institucionais</v>
          </cell>
          <cell r="AA153">
            <v>0</v>
          </cell>
          <cell r="AB153">
            <v>0</v>
          </cell>
          <cell r="AC153">
            <v>45</v>
          </cell>
          <cell r="AD153">
            <v>0</v>
          </cell>
          <cell r="AE153">
            <v>0</v>
          </cell>
          <cell r="AF153">
            <v>0</v>
          </cell>
          <cell r="AG153">
            <v>28082</v>
          </cell>
          <cell r="AH153">
            <v>28171</v>
          </cell>
          <cell r="AI153">
            <v>0</v>
          </cell>
          <cell r="AJ153">
            <v>0</v>
          </cell>
          <cell r="AK153">
            <v>1161</v>
          </cell>
          <cell r="AL153">
            <v>0</v>
          </cell>
          <cell r="AM153">
            <v>0</v>
          </cell>
          <cell r="AN153">
            <v>0</v>
          </cell>
          <cell r="AO153">
            <v>29332</v>
          </cell>
          <cell r="AU153">
            <v>0</v>
          </cell>
          <cell r="AV153">
            <v>0</v>
          </cell>
          <cell r="BG153">
            <v>0</v>
          </cell>
          <cell r="BI153">
            <v>1116</v>
          </cell>
          <cell r="BJ153">
            <v>0</v>
          </cell>
        </row>
        <row r="154">
          <cell r="D154" t="str">
            <v>FVH</v>
          </cell>
          <cell r="E154" t="str">
            <v>EUR</v>
          </cell>
          <cell r="H154">
            <v>0</v>
          </cell>
          <cell r="I154">
            <v>0</v>
          </cell>
          <cell r="J154">
            <v>0</v>
          </cell>
          <cell r="K154">
            <v>21</v>
          </cell>
          <cell r="L154">
            <v>0</v>
          </cell>
          <cell r="M154">
            <v>0</v>
          </cell>
          <cell r="P154" t="str">
            <v>DRT</v>
          </cell>
          <cell r="R154" t="str">
            <v>Clientes</v>
          </cell>
          <cell r="AA154">
            <v>-21</v>
          </cell>
          <cell r="AB154">
            <v>29</v>
          </cell>
          <cell r="AC154">
            <v>0</v>
          </cell>
          <cell r="AD154">
            <v>0</v>
          </cell>
          <cell r="AE154">
            <v>0</v>
          </cell>
          <cell r="AF154">
            <v>0</v>
          </cell>
          <cell r="AG154">
            <v>1069</v>
          </cell>
          <cell r="AH154">
            <v>736</v>
          </cell>
          <cell r="AI154">
            <v>0</v>
          </cell>
          <cell r="AJ154">
            <v>111</v>
          </cell>
          <cell r="AK154">
            <v>0</v>
          </cell>
          <cell r="AL154">
            <v>0</v>
          </cell>
          <cell r="AM154">
            <v>0</v>
          </cell>
          <cell r="AN154">
            <v>0</v>
          </cell>
          <cell r="AO154">
            <v>847</v>
          </cell>
          <cell r="AU154">
            <v>0</v>
          </cell>
          <cell r="AV154">
            <v>0</v>
          </cell>
          <cell r="BG154">
            <v>82</v>
          </cell>
          <cell r="BI154">
            <v>0</v>
          </cell>
          <cell r="BJ154">
            <v>0</v>
          </cell>
        </row>
        <row r="155">
          <cell r="D155" t="str">
            <v>FVH</v>
          </cell>
          <cell r="E155" t="str">
            <v>EUR</v>
          </cell>
          <cell r="H155">
            <v>0</v>
          </cell>
          <cell r="I155">
            <v>0</v>
          </cell>
          <cell r="J155">
            <v>0</v>
          </cell>
          <cell r="K155">
            <v>-7</v>
          </cell>
          <cell r="L155">
            <v>0</v>
          </cell>
          <cell r="M155">
            <v>0</v>
          </cell>
          <cell r="P155" t="str">
            <v>DRT</v>
          </cell>
          <cell r="R155" t="str">
            <v>Clientes</v>
          </cell>
          <cell r="AA155">
            <v>-143</v>
          </cell>
          <cell r="AB155">
            <v>366</v>
          </cell>
          <cell r="AC155">
            <v>106</v>
          </cell>
          <cell r="AD155">
            <v>0</v>
          </cell>
          <cell r="AE155">
            <v>-3462</v>
          </cell>
          <cell r="AF155">
            <v>-106</v>
          </cell>
          <cell r="AG155">
            <v>4</v>
          </cell>
          <cell r="AH155">
            <v>3247</v>
          </cell>
          <cell r="AI155">
            <v>-150</v>
          </cell>
          <cell r="AJ155">
            <v>259</v>
          </cell>
          <cell r="AK155">
            <v>71</v>
          </cell>
          <cell r="AL155">
            <v>0</v>
          </cell>
          <cell r="AM155">
            <v>-3356</v>
          </cell>
          <cell r="AN155">
            <v>-71</v>
          </cell>
          <cell r="AO155">
            <v>0</v>
          </cell>
          <cell r="AU155">
            <v>-3356</v>
          </cell>
          <cell r="AV155">
            <v>-71</v>
          </cell>
          <cell r="BG155">
            <v>-107</v>
          </cell>
          <cell r="BI155">
            <v>-35</v>
          </cell>
          <cell r="BJ155">
            <v>35</v>
          </cell>
        </row>
        <row r="156">
          <cell r="D156" t="str">
            <v>FVH</v>
          </cell>
          <cell r="E156" t="str">
            <v>EUR</v>
          </cell>
          <cell r="H156">
            <v>0</v>
          </cell>
          <cell r="I156">
            <v>0</v>
          </cell>
          <cell r="J156">
            <v>0</v>
          </cell>
          <cell r="K156">
            <v>-133</v>
          </cell>
          <cell r="L156">
            <v>0</v>
          </cell>
          <cell r="M156">
            <v>0</v>
          </cell>
          <cell r="P156" t="str">
            <v>DRT</v>
          </cell>
          <cell r="R156" t="str">
            <v>Clientes</v>
          </cell>
          <cell r="AA156">
            <v>-287</v>
          </cell>
          <cell r="AB156">
            <v>87</v>
          </cell>
          <cell r="AC156">
            <v>11</v>
          </cell>
          <cell r="AD156">
            <v>0</v>
          </cell>
          <cell r="AE156">
            <v>-675</v>
          </cell>
          <cell r="AF156">
            <v>-1</v>
          </cell>
          <cell r="AG156">
            <v>5251</v>
          </cell>
          <cell r="AH156">
            <v>6116</v>
          </cell>
          <cell r="AI156">
            <v>-420</v>
          </cell>
          <cell r="AJ156">
            <v>127</v>
          </cell>
          <cell r="AK156">
            <v>57</v>
          </cell>
          <cell r="AL156">
            <v>0</v>
          </cell>
          <cell r="AM156">
            <v>-716</v>
          </cell>
          <cell r="AN156">
            <v>-7</v>
          </cell>
          <cell r="AO156">
            <v>5157</v>
          </cell>
          <cell r="AU156">
            <v>-716</v>
          </cell>
          <cell r="AV156">
            <v>-7</v>
          </cell>
          <cell r="BG156">
            <v>40</v>
          </cell>
          <cell r="BI156">
            <v>46</v>
          </cell>
          <cell r="BJ156">
            <v>-6</v>
          </cell>
        </row>
        <row r="157">
          <cell r="D157" t="str">
            <v>FVH</v>
          </cell>
          <cell r="E157" t="str">
            <v>EUR</v>
          </cell>
          <cell r="H157">
            <v>0</v>
          </cell>
          <cell r="I157">
            <v>0</v>
          </cell>
          <cell r="J157">
            <v>0</v>
          </cell>
          <cell r="K157">
            <v>-39</v>
          </cell>
          <cell r="L157">
            <v>0</v>
          </cell>
          <cell r="M157">
            <v>0</v>
          </cell>
          <cell r="P157" t="str">
            <v>DRT</v>
          </cell>
          <cell r="R157" t="str">
            <v>Clientes</v>
          </cell>
          <cell r="AA157">
            <v>-49</v>
          </cell>
          <cell r="AB157">
            <v>-10</v>
          </cell>
          <cell r="AC157">
            <v>0</v>
          </cell>
          <cell r="AD157">
            <v>0</v>
          </cell>
          <cell r="AE157">
            <v>0</v>
          </cell>
          <cell r="AF157">
            <v>0</v>
          </cell>
          <cell r="AG157">
            <v>1258</v>
          </cell>
          <cell r="AH157">
            <v>1319</v>
          </cell>
          <cell r="AI157">
            <v>-88</v>
          </cell>
          <cell r="AJ157">
            <v>-8</v>
          </cell>
          <cell r="AK157">
            <v>0</v>
          </cell>
          <cell r="AL157">
            <v>0</v>
          </cell>
          <cell r="AM157">
            <v>0</v>
          </cell>
          <cell r="AN157">
            <v>0</v>
          </cell>
          <cell r="AO157">
            <v>1223</v>
          </cell>
          <cell r="AU157">
            <v>0</v>
          </cell>
          <cell r="AV157">
            <v>0</v>
          </cell>
          <cell r="BG157">
            <v>2</v>
          </cell>
          <cell r="BI157">
            <v>0</v>
          </cell>
          <cell r="BJ157">
            <v>0</v>
          </cell>
        </row>
        <row r="158">
          <cell r="D158" t="str">
            <v>FVH</v>
          </cell>
          <cell r="E158" t="str">
            <v>EUR</v>
          </cell>
          <cell r="H158">
            <v>0</v>
          </cell>
          <cell r="I158">
            <v>0</v>
          </cell>
          <cell r="J158">
            <v>0</v>
          </cell>
          <cell r="K158">
            <v>0</v>
          </cell>
          <cell r="L158">
            <v>0</v>
          </cell>
          <cell r="M158">
            <v>0</v>
          </cell>
          <cell r="P158" t="str">
            <v>DRT</v>
          </cell>
          <cell r="R158" t="str">
            <v>Clientes</v>
          </cell>
          <cell r="AA158">
            <v>0</v>
          </cell>
          <cell r="AB158">
            <v>-3</v>
          </cell>
          <cell r="AC158">
            <v>0</v>
          </cell>
          <cell r="AD158">
            <v>0</v>
          </cell>
          <cell r="AE158">
            <v>0</v>
          </cell>
          <cell r="AF158">
            <v>0</v>
          </cell>
          <cell r="AG158">
            <v>239</v>
          </cell>
          <cell r="AH158">
            <v>246</v>
          </cell>
          <cell r="AI158">
            <v>0</v>
          </cell>
          <cell r="AJ158">
            <v>-2</v>
          </cell>
          <cell r="AK158">
            <v>0</v>
          </cell>
          <cell r="AL158">
            <v>0</v>
          </cell>
          <cell r="AM158">
            <v>0</v>
          </cell>
          <cell r="AN158">
            <v>0</v>
          </cell>
          <cell r="AO158">
            <v>244</v>
          </cell>
          <cell r="AU158">
            <v>0</v>
          </cell>
          <cell r="AV158">
            <v>0</v>
          </cell>
          <cell r="BG158">
            <v>1</v>
          </cell>
          <cell r="BI158">
            <v>0</v>
          </cell>
          <cell r="BJ158">
            <v>0</v>
          </cell>
        </row>
        <row r="159">
          <cell r="D159" t="str">
            <v>FVH</v>
          </cell>
          <cell r="E159" t="str">
            <v>EUR</v>
          </cell>
          <cell r="H159">
            <v>0</v>
          </cell>
          <cell r="I159">
            <v>0</v>
          </cell>
          <cell r="J159">
            <v>0</v>
          </cell>
          <cell r="K159">
            <v>0</v>
          </cell>
          <cell r="L159">
            <v>0</v>
          </cell>
          <cell r="M159">
            <v>0</v>
          </cell>
          <cell r="P159" t="str">
            <v>DRT</v>
          </cell>
          <cell r="R159" t="str">
            <v>Institucionais</v>
          </cell>
          <cell r="AA159">
            <v>0</v>
          </cell>
          <cell r="AB159">
            <v>122</v>
          </cell>
          <cell r="AC159">
            <v>18</v>
          </cell>
          <cell r="AD159">
            <v>0</v>
          </cell>
          <cell r="AE159">
            <v>-4622</v>
          </cell>
          <cell r="AF159">
            <v>-18</v>
          </cell>
          <cell r="AG159">
            <v>0</v>
          </cell>
          <cell r="AH159">
            <v>0</v>
          </cell>
          <cell r="AI159">
            <v>0</v>
          </cell>
          <cell r="AJ159">
            <v>0</v>
          </cell>
          <cell r="AK159">
            <v>0</v>
          </cell>
          <cell r="AL159">
            <v>0</v>
          </cell>
          <cell r="AM159">
            <v>0</v>
          </cell>
          <cell r="AN159">
            <v>0</v>
          </cell>
          <cell r="AO159">
            <v>0</v>
          </cell>
          <cell r="AU159">
            <v>0</v>
          </cell>
          <cell r="AV159">
            <v>0</v>
          </cell>
          <cell r="BG159">
            <v>-122</v>
          </cell>
          <cell r="BI159">
            <v>-18</v>
          </cell>
          <cell r="BJ159">
            <v>18</v>
          </cell>
        </row>
        <row r="160">
          <cell r="D160" t="str">
            <v>FVH</v>
          </cell>
          <cell r="E160" t="str">
            <v>EUR</v>
          </cell>
          <cell r="H160">
            <v>0</v>
          </cell>
          <cell r="I160">
            <v>0</v>
          </cell>
          <cell r="J160">
            <v>0</v>
          </cell>
          <cell r="K160">
            <v>0</v>
          </cell>
          <cell r="L160">
            <v>0</v>
          </cell>
          <cell r="M160">
            <v>0</v>
          </cell>
          <cell r="P160" t="str">
            <v>DRT</v>
          </cell>
          <cell r="R160" t="str">
            <v>Clientes</v>
          </cell>
          <cell r="AA160">
            <v>0</v>
          </cell>
          <cell r="AB160">
            <v>428</v>
          </cell>
          <cell r="AC160">
            <v>1877</v>
          </cell>
          <cell r="AD160">
            <v>0</v>
          </cell>
          <cell r="AE160">
            <v>-7428</v>
          </cell>
          <cell r="AF160">
            <v>-1877</v>
          </cell>
          <cell r="AG160">
            <v>0</v>
          </cell>
          <cell r="AH160">
            <v>7000</v>
          </cell>
          <cell r="AI160">
            <v>0</v>
          </cell>
          <cell r="AJ160">
            <v>281</v>
          </cell>
          <cell r="AK160">
            <v>1776</v>
          </cell>
          <cell r="AL160">
            <v>0</v>
          </cell>
          <cell r="AM160">
            <v>-7281</v>
          </cell>
          <cell r="AN160">
            <v>-1776</v>
          </cell>
          <cell r="AO160">
            <v>0</v>
          </cell>
          <cell r="AU160">
            <v>-7281</v>
          </cell>
          <cell r="AV160">
            <v>-1776</v>
          </cell>
          <cell r="BG160">
            <v>-147</v>
          </cell>
          <cell r="BI160">
            <v>-101</v>
          </cell>
          <cell r="BJ160">
            <v>101</v>
          </cell>
        </row>
        <row r="161">
          <cell r="D161" t="str">
            <v>FVH</v>
          </cell>
          <cell r="E161" t="str">
            <v>EUR</v>
          </cell>
          <cell r="H161">
            <v>0</v>
          </cell>
          <cell r="I161">
            <v>0</v>
          </cell>
          <cell r="J161">
            <v>0</v>
          </cell>
          <cell r="K161">
            <v>0</v>
          </cell>
          <cell r="L161">
            <v>0</v>
          </cell>
          <cell r="M161">
            <v>0</v>
          </cell>
          <cell r="P161" t="str">
            <v>DRT</v>
          </cell>
          <cell r="R161" t="str">
            <v>Clientes</v>
          </cell>
          <cell r="AA161">
            <v>0</v>
          </cell>
          <cell r="AB161">
            <v>133</v>
          </cell>
          <cell r="AC161">
            <v>405</v>
          </cell>
          <cell r="AD161">
            <v>0</v>
          </cell>
          <cell r="AE161">
            <v>0</v>
          </cell>
          <cell r="AF161">
            <v>0</v>
          </cell>
          <cell r="AG161">
            <v>1265</v>
          </cell>
          <cell r="AH161">
            <v>1172</v>
          </cell>
          <cell r="AI161">
            <v>0</v>
          </cell>
          <cell r="AJ161">
            <v>92</v>
          </cell>
          <cell r="AK161">
            <v>0</v>
          </cell>
          <cell r="AL161">
            <v>0</v>
          </cell>
          <cell r="AM161">
            <v>0</v>
          </cell>
          <cell r="AN161">
            <v>0</v>
          </cell>
          <cell r="AO161">
            <v>1264</v>
          </cell>
          <cell r="AU161">
            <v>0</v>
          </cell>
          <cell r="AV161">
            <v>0</v>
          </cell>
          <cell r="BG161">
            <v>-41</v>
          </cell>
          <cell r="BI161">
            <v>-405</v>
          </cell>
          <cell r="BJ161">
            <v>0</v>
          </cell>
        </row>
        <row r="162">
          <cell r="D162" t="str">
            <v>FVH</v>
          </cell>
          <cell r="E162" t="str">
            <v>EUR</v>
          </cell>
          <cell r="H162">
            <v>0</v>
          </cell>
          <cell r="I162">
            <v>0</v>
          </cell>
          <cell r="J162">
            <v>0</v>
          </cell>
          <cell r="K162">
            <v>0</v>
          </cell>
          <cell r="L162">
            <v>0</v>
          </cell>
          <cell r="M162">
            <v>0</v>
          </cell>
          <cell r="P162" t="str">
            <v>DRT</v>
          </cell>
          <cell r="R162" t="str">
            <v>Clientes</v>
          </cell>
          <cell r="AA162">
            <v>0</v>
          </cell>
          <cell r="AB162">
            <v>240</v>
          </cell>
          <cell r="AC162">
            <v>231</v>
          </cell>
          <cell r="AD162">
            <v>0</v>
          </cell>
          <cell r="AE162">
            <v>0</v>
          </cell>
          <cell r="AF162">
            <v>0</v>
          </cell>
          <cell r="AG162">
            <v>10393</v>
          </cell>
          <cell r="AH162">
            <v>9925</v>
          </cell>
          <cell r="AI162">
            <v>0</v>
          </cell>
          <cell r="AJ162">
            <v>-162</v>
          </cell>
          <cell r="AK162">
            <v>51</v>
          </cell>
          <cell r="AL162">
            <v>0</v>
          </cell>
          <cell r="AM162">
            <v>0</v>
          </cell>
          <cell r="AN162">
            <v>0</v>
          </cell>
          <cell r="AO162">
            <v>9814</v>
          </cell>
          <cell r="AU162">
            <v>0</v>
          </cell>
          <cell r="AV162">
            <v>0</v>
          </cell>
          <cell r="BG162">
            <v>-402</v>
          </cell>
          <cell r="BI162">
            <v>-180</v>
          </cell>
          <cell r="BJ162">
            <v>0</v>
          </cell>
        </row>
        <row r="163">
          <cell r="D163" t="str">
            <v>FVH</v>
          </cell>
          <cell r="E163" t="str">
            <v>EUR</v>
          </cell>
          <cell r="H163">
            <v>0</v>
          </cell>
          <cell r="I163">
            <v>0</v>
          </cell>
          <cell r="J163">
            <v>0</v>
          </cell>
          <cell r="K163">
            <v>161</v>
          </cell>
          <cell r="L163">
            <v>0</v>
          </cell>
          <cell r="M163">
            <v>0</v>
          </cell>
          <cell r="P163" t="str">
            <v>DRT</v>
          </cell>
          <cell r="R163" t="str">
            <v>Clientes</v>
          </cell>
          <cell r="AA163">
            <v>-164</v>
          </cell>
          <cell r="AB163">
            <v>25</v>
          </cell>
          <cell r="AC163">
            <v>0</v>
          </cell>
          <cell r="AD163">
            <v>0</v>
          </cell>
          <cell r="AE163">
            <v>-867</v>
          </cell>
          <cell r="AF163">
            <v>0</v>
          </cell>
          <cell r="AG163">
            <v>2424</v>
          </cell>
          <cell r="AH163">
            <v>3170</v>
          </cell>
          <cell r="AI163">
            <v>-3</v>
          </cell>
          <cell r="AJ163">
            <v>30</v>
          </cell>
          <cell r="AK163">
            <v>0</v>
          </cell>
          <cell r="AL163">
            <v>0</v>
          </cell>
          <cell r="AM163">
            <v>-858</v>
          </cell>
          <cell r="AN163">
            <v>0</v>
          </cell>
          <cell r="AO163">
            <v>2339</v>
          </cell>
          <cell r="AU163">
            <v>-499</v>
          </cell>
          <cell r="AV163">
            <v>0</v>
          </cell>
          <cell r="BG163">
            <v>5</v>
          </cell>
          <cell r="BI163">
            <v>0</v>
          </cell>
          <cell r="BJ163">
            <v>0</v>
          </cell>
        </row>
        <row r="164">
          <cell r="D164" t="str">
            <v>FVH</v>
          </cell>
          <cell r="E164" t="str">
            <v>EUR</v>
          </cell>
          <cell r="H164">
            <v>0</v>
          </cell>
          <cell r="I164">
            <v>0</v>
          </cell>
          <cell r="J164">
            <v>0</v>
          </cell>
          <cell r="K164">
            <v>-5</v>
          </cell>
          <cell r="L164">
            <v>0</v>
          </cell>
          <cell r="M164">
            <v>0</v>
          </cell>
          <cell r="P164" t="str">
            <v>DRT</v>
          </cell>
          <cell r="R164" t="str">
            <v>Clientes</v>
          </cell>
          <cell r="AA164">
            <v>-114</v>
          </cell>
          <cell r="AB164">
            <v>-47</v>
          </cell>
          <cell r="AC164">
            <v>0</v>
          </cell>
          <cell r="AD164">
            <v>0</v>
          </cell>
          <cell r="AE164">
            <v>-974</v>
          </cell>
          <cell r="AF164">
            <v>0</v>
          </cell>
          <cell r="AG164">
            <v>1216</v>
          </cell>
          <cell r="AH164">
            <v>2360</v>
          </cell>
          <cell r="AI164">
            <v>-119</v>
          </cell>
          <cell r="AJ164">
            <v>-66</v>
          </cell>
          <cell r="AK164">
            <v>0</v>
          </cell>
          <cell r="AL164">
            <v>0</v>
          </cell>
          <cell r="AM164">
            <v>-920</v>
          </cell>
          <cell r="AN164">
            <v>0</v>
          </cell>
          <cell r="AO164">
            <v>1255</v>
          </cell>
          <cell r="AU164">
            <v>0</v>
          </cell>
          <cell r="AV164">
            <v>0</v>
          </cell>
          <cell r="BG164">
            <v>-19</v>
          </cell>
          <cell r="BI164">
            <v>0</v>
          </cell>
          <cell r="BJ164">
            <v>0</v>
          </cell>
        </row>
        <row r="165">
          <cell r="D165" t="str">
            <v>FVH</v>
          </cell>
          <cell r="E165" t="str">
            <v>EUR</v>
          </cell>
          <cell r="H165">
            <v>0</v>
          </cell>
          <cell r="I165">
            <v>0</v>
          </cell>
          <cell r="J165">
            <v>0</v>
          </cell>
          <cell r="K165">
            <v>0</v>
          </cell>
          <cell r="L165">
            <v>0</v>
          </cell>
          <cell r="M165">
            <v>0</v>
          </cell>
          <cell r="P165" t="str">
            <v>DRT</v>
          </cell>
          <cell r="R165" t="str">
            <v>Clientes</v>
          </cell>
          <cell r="AA165">
            <v>0</v>
          </cell>
          <cell r="AB165">
            <v>2458</v>
          </cell>
          <cell r="AC165">
            <v>0</v>
          </cell>
          <cell r="AD165">
            <v>0</v>
          </cell>
          <cell r="AE165">
            <v>0</v>
          </cell>
          <cell r="AF165">
            <v>0</v>
          </cell>
          <cell r="AG165">
            <v>17361</v>
          </cell>
          <cell r="AH165">
            <v>14906</v>
          </cell>
          <cell r="AI165">
            <v>0</v>
          </cell>
          <cell r="AJ165">
            <v>2272</v>
          </cell>
          <cell r="AK165">
            <v>0</v>
          </cell>
          <cell r="AL165">
            <v>0</v>
          </cell>
          <cell r="AM165">
            <v>0</v>
          </cell>
          <cell r="AN165">
            <v>0</v>
          </cell>
          <cell r="AO165">
            <v>17178</v>
          </cell>
          <cell r="AU165">
            <v>0</v>
          </cell>
          <cell r="AV165">
            <v>0</v>
          </cell>
          <cell r="BG165">
            <v>-186</v>
          </cell>
          <cell r="BI165">
            <v>0</v>
          </cell>
          <cell r="BJ165">
            <v>0</v>
          </cell>
        </row>
        <row r="166">
          <cell r="D166" t="str">
            <v>CAm</v>
          </cell>
          <cell r="E166" t="str">
            <v>EUR</v>
          </cell>
          <cell r="H166">
            <v>0</v>
          </cell>
          <cell r="I166">
            <v>0</v>
          </cell>
          <cell r="J166">
            <v>0</v>
          </cell>
          <cell r="K166">
            <v>0</v>
          </cell>
          <cell r="L166">
            <v>0</v>
          </cell>
          <cell r="M166">
            <v>0</v>
          </cell>
          <cell r="P166" t="str">
            <v>DRT</v>
          </cell>
          <cell r="R166" t="str">
            <v>Clientes</v>
          </cell>
          <cell r="AA166">
            <v>0</v>
          </cell>
          <cell r="AB166">
            <v>0</v>
          </cell>
          <cell r="AC166">
            <v>42</v>
          </cell>
          <cell r="AD166">
            <v>0</v>
          </cell>
          <cell r="AE166">
            <v>0</v>
          </cell>
          <cell r="AF166">
            <v>0</v>
          </cell>
          <cell r="AG166">
            <v>4040</v>
          </cell>
          <cell r="AH166">
            <v>3998</v>
          </cell>
          <cell r="AI166">
            <v>0</v>
          </cell>
          <cell r="AJ166">
            <v>0</v>
          </cell>
          <cell r="AK166">
            <v>12</v>
          </cell>
          <cell r="AL166">
            <v>0</v>
          </cell>
          <cell r="AM166">
            <v>0</v>
          </cell>
          <cell r="AN166">
            <v>0</v>
          </cell>
          <cell r="AO166">
            <v>4010</v>
          </cell>
          <cell r="AU166">
            <v>0</v>
          </cell>
          <cell r="AV166">
            <v>0</v>
          </cell>
          <cell r="BG166">
            <v>0</v>
          </cell>
          <cell r="BI166">
            <v>-30</v>
          </cell>
          <cell r="BJ166">
            <v>0</v>
          </cell>
        </row>
        <row r="167">
          <cell r="D167" t="str">
            <v>FVO</v>
          </cell>
          <cell r="E167" t="str">
            <v>EUR</v>
          </cell>
          <cell r="H167">
            <v>0</v>
          </cell>
          <cell r="I167">
            <v>0</v>
          </cell>
          <cell r="J167">
            <v>0</v>
          </cell>
          <cell r="K167">
            <v>0</v>
          </cell>
          <cell r="L167">
            <v>0</v>
          </cell>
          <cell r="M167">
            <v>0</v>
          </cell>
          <cell r="P167" t="str">
            <v>DRT</v>
          </cell>
          <cell r="R167" t="str">
            <v>Clientes</v>
          </cell>
          <cell r="AA167">
            <v>0</v>
          </cell>
          <cell r="AB167">
            <v>-1506</v>
          </cell>
          <cell r="AC167">
            <v>0</v>
          </cell>
          <cell r="AD167">
            <v>0</v>
          </cell>
          <cell r="AE167">
            <v>-124</v>
          </cell>
          <cell r="AF167">
            <v>0</v>
          </cell>
          <cell r="AG167">
            <v>7007</v>
          </cell>
          <cell r="AH167">
            <v>10235</v>
          </cell>
          <cell r="AI167">
            <v>0</v>
          </cell>
          <cell r="AJ167">
            <v>-205</v>
          </cell>
          <cell r="AK167">
            <v>0</v>
          </cell>
          <cell r="AL167">
            <v>0</v>
          </cell>
          <cell r="AM167">
            <v>-236</v>
          </cell>
          <cell r="AN167">
            <v>0</v>
          </cell>
          <cell r="AO167">
            <v>9794</v>
          </cell>
          <cell r="AU167">
            <v>-236</v>
          </cell>
          <cell r="AV167">
            <v>0</v>
          </cell>
          <cell r="BG167">
            <v>1301</v>
          </cell>
          <cell r="BI167">
            <v>0</v>
          </cell>
          <cell r="BJ167">
            <v>0</v>
          </cell>
        </row>
        <row r="168">
          <cell r="D168" t="str">
            <v>FVO</v>
          </cell>
          <cell r="E168" t="str">
            <v>USD</v>
          </cell>
          <cell r="H168">
            <v>0</v>
          </cell>
          <cell r="I168">
            <v>0</v>
          </cell>
          <cell r="J168">
            <v>0</v>
          </cell>
          <cell r="K168">
            <v>-21</v>
          </cell>
          <cell r="L168">
            <v>-81.578934519561699</v>
          </cell>
          <cell r="M168">
            <v>1.3193999999999999</v>
          </cell>
          <cell r="P168" t="str">
            <v>DRT</v>
          </cell>
          <cell r="R168" t="str">
            <v>Clientes</v>
          </cell>
          <cell r="AA168">
            <v>-15</v>
          </cell>
          <cell r="AB168">
            <v>-2047</v>
          </cell>
          <cell r="AC168">
            <v>0</v>
          </cell>
          <cell r="AD168">
            <v>0</v>
          </cell>
          <cell r="AE168">
            <v>0</v>
          </cell>
          <cell r="AF168">
            <v>0</v>
          </cell>
          <cell r="AG168">
            <v>1376</v>
          </cell>
          <cell r="AH168">
            <v>3359</v>
          </cell>
          <cell r="AI168">
            <v>-36</v>
          </cell>
          <cell r="AJ168">
            <v>-1623</v>
          </cell>
          <cell r="AK168">
            <v>0</v>
          </cell>
          <cell r="AL168">
            <v>0</v>
          </cell>
          <cell r="AM168">
            <v>0</v>
          </cell>
          <cell r="AN168">
            <v>0</v>
          </cell>
          <cell r="AO168">
            <v>1700</v>
          </cell>
          <cell r="AU168">
            <v>0</v>
          </cell>
          <cell r="AV168">
            <v>0</v>
          </cell>
          <cell r="BG168">
            <v>424</v>
          </cell>
          <cell r="BI168">
            <v>0</v>
          </cell>
          <cell r="BJ168">
            <v>0</v>
          </cell>
        </row>
        <row r="169">
          <cell r="D169" t="str">
            <v>FVO</v>
          </cell>
          <cell r="E169" t="str">
            <v>EUR</v>
          </cell>
          <cell r="H169">
            <v>0</v>
          </cell>
          <cell r="I169">
            <v>0</v>
          </cell>
          <cell r="J169">
            <v>0</v>
          </cell>
          <cell r="K169">
            <v>0</v>
          </cell>
          <cell r="L169">
            <v>0</v>
          </cell>
          <cell r="M169">
            <v>0</v>
          </cell>
          <cell r="P169" t="str">
            <v>DRT</v>
          </cell>
          <cell r="R169" t="str">
            <v>Clientes</v>
          </cell>
          <cell r="AA169">
            <v>0</v>
          </cell>
          <cell r="AB169">
            <v>-213</v>
          </cell>
          <cell r="AC169">
            <v>0</v>
          </cell>
          <cell r="AD169">
            <v>0</v>
          </cell>
          <cell r="AE169">
            <v>-4287</v>
          </cell>
          <cell r="AF169">
            <v>0</v>
          </cell>
          <cell r="AG169">
            <v>0</v>
          </cell>
          <cell r="AH169">
            <v>4500</v>
          </cell>
          <cell r="AI169">
            <v>0</v>
          </cell>
          <cell r="AJ169">
            <v>-395</v>
          </cell>
          <cell r="AK169">
            <v>0</v>
          </cell>
          <cell r="AL169">
            <v>0</v>
          </cell>
          <cell r="AM169">
            <v>-4105</v>
          </cell>
          <cell r="AN169">
            <v>0</v>
          </cell>
          <cell r="AO169">
            <v>0</v>
          </cell>
          <cell r="AU169">
            <v>-4105</v>
          </cell>
          <cell r="AV169">
            <v>0</v>
          </cell>
          <cell r="BG169">
            <v>-182</v>
          </cell>
          <cell r="BI169">
            <v>0</v>
          </cell>
          <cell r="BJ169">
            <v>0</v>
          </cell>
        </row>
        <row r="170">
          <cell r="D170" t="str">
            <v>FVO</v>
          </cell>
          <cell r="E170" t="str">
            <v>EUR</v>
          </cell>
          <cell r="H170">
            <v>0</v>
          </cell>
          <cell r="I170">
            <v>0</v>
          </cell>
          <cell r="J170">
            <v>0</v>
          </cell>
          <cell r="K170">
            <v>0</v>
          </cell>
          <cell r="L170">
            <v>0</v>
          </cell>
          <cell r="M170">
            <v>0</v>
          </cell>
          <cell r="P170" t="str">
            <v>DRT</v>
          </cell>
          <cell r="R170" t="str">
            <v>Clientes</v>
          </cell>
          <cell r="AA170">
            <v>0</v>
          </cell>
          <cell r="AB170">
            <v>-3105</v>
          </cell>
          <cell r="AC170">
            <v>0</v>
          </cell>
          <cell r="AD170">
            <v>0</v>
          </cell>
          <cell r="AE170">
            <v>0</v>
          </cell>
          <cell r="AF170">
            <v>0</v>
          </cell>
          <cell r="AG170">
            <v>34</v>
          </cell>
          <cell r="AH170">
            <v>3139</v>
          </cell>
          <cell r="AI170">
            <v>0</v>
          </cell>
          <cell r="AJ170">
            <v>-2934</v>
          </cell>
          <cell r="AK170">
            <v>0</v>
          </cell>
          <cell r="AL170">
            <v>0</v>
          </cell>
          <cell r="AM170">
            <v>0</v>
          </cell>
          <cell r="AN170">
            <v>0</v>
          </cell>
          <cell r="AO170">
            <v>205</v>
          </cell>
          <cell r="AU170">
            <v>0</v>
          </cell>
          <cell r="AV170">
            <v>0</v>
          </cell>
          <cell r="BG170">
            <v>171</v>
          </cell>
          <cell r="BI170">
            <v>0</v>
          </cell>
          <cell r="BJ170">
            <v>0</v>
          </cell>
        </row>
        <row r="171">
          <cell r="D171" t="str">
            <v>FVO</v>
          </cell>
          <cell r="E171" t="str">
            <v>EUR</v>
          </cell>
          <cell r="H171">
            <v>0</v>
          </cell>
          <cell r="I171">
            <v>0</v>
          </cell>
          <cell r="J171">
            <v>0</v>
          </cell>
          <cell r="K171">
            <v>70</v>
          </cell>
          <cell r="L171">
            <v>0</v>
          </cell>
          <cell r="M171">
            <v>0</v>
          </cell>
          <cell r="P171" t="str">
            <v>DRT</v>
          </cell>
          <cell r="R171" t="str">
            <v>Clientes</v>
          </cell>
          <cell r="AA171">
            <v>-415</v>
          </cell>
          <cell r="AB171">
            <v>1131</v>
          </cell>
          <cell r="AC171">
            <v>0</v>
          </cell>
          <cell r="AD171">
            <v>0</v>
          </cell>
          <cell r="AE171">
            <v>-2138</v>
          </cell>
          <cell r="AF171">
            <v>0</v>
          </cell>
          <cell r="AG171">
            <v>543</v>
          </cell>
          <cell r="AH171">
            <v>1965</v>
          </cell>
          <cell r="AI171">
            <v>-345</v>
          </cell>
          <cell r="AJ171">
            <v>1019</v>
          </cell>
          <cell r="AK171">
            <v>0</v>
          </cell>
          <cell r="AL171">
            <v>0</v>
          </cell>
          <cell r="AM171">
            <v>-1908</v>
          </cell>
          <cell r="AN171">
            <v>0</v>
          </cell>
          <cell r="AO171">
            <v>731</v>
          </cell>
          <cell r="AU171">
            <v>-1908</v>
          </cell>
          <cell r="AV171">
            <v>0</v>
          </cell>
          <cell r="BG171">
            <v>-112</v>
          </cell>
          <cell r="BI171">
            <v>0</v>
          </cell>
          <cell r="BJ171">
            <v>0</v>
          </cell>
        </row>
        <row r="172">
          <cell r="D172" t="str">
            <v>FVO</v>
          </cell>
          <cell r="E172" t="str">
            <v>EUR</v>
          </cell>
          <cell r="H172">
            <v>0</v>
          </cell>
          <cell r="I172">
            <v>0</v>
          </cell>
          <cell r="J172">
            <v>0</v>
          </cell>
          <cell r="K172">
            <v>27</v>
          </cell>
          <cell r="L172">
            <v>0</v>
          </cell>
          <cell r="M172">
            <v>0</v>
          </cell>
          <cell r="P172" t="str">
            <v>DRT</v>
          </cell>
          <cell r="R172" t="str">
            <v>Clientes</v>
          </cell>
          <cell r="AA172">
            <v>-165</v>
          </cell>
          <cell r="AB172">
            <v>365</v>
          </cell>
          <cell r="AC172">
            <v>0</v>
          </cell>
          <cell r="AD172">
            <v>0</v>
          </cell>
          <cell r="AE172">
            <v>-2517</v>
          </cell>
          <cell r="AF172">
            <v>0</v>
          </cell>
          <cell r="AG172">
            <v>147</v>
          </cell>
          <cell r="AH172">
            <v>2464</v>
          </cell>
          <cell r="AI172">
            <v>-138</v>
          </cell>
          <cell r="AJ172">
            <v>258</v>
          </cell>
          <cell r="AK172">
            <v>0</v>
          </cell>
          <cell r="AL172">
            <v>0</v>
          </cell>
          <cell r="AM172">
            <v>-2185</v>
          </cell>
          <cell r="AN172">
            <v>0</v>
          </cell>
          <cell r="AO172">
            <v>399</v>
          </cell>
          <cell r="AU172">
            <v>-2185</v>
          </cell>
          <cell r="AV172">
            <v>0</v>
          </cell>
          <cell r="BG172">
            <v>-107</v>
          </cell>
          <cell r="BI172">
            <v>0</v>
          </cell>
          <cell r="BJ172">
            <v>0</v>
          </cell>
        </row>
        <row r="173">
          <cell r="D173" t="str">
            <v>FVO</v>
          </cell>
          <cell r="E173" t="str">
            <v>EUR</v>
          </cell>
          <cell r="H173">
            <v>0</v>
          </cell>
          <cell r="I173">
            <v>0</v>
          </cell>
          <cell r="J173">
            <v>0</v>
          </cell>
          <cell r="K173">
            <v>-3</v>
          </cell>
          <cell r="L173">
            <v>0</v>
          </cell>
          <cell r="M173">
            <v>0</v>
          </cell>
          <cell r="P173" t="str">
            <v>DRT</v>
          </cell>
          <cell r="R173" t="str">
            <v>Clientes</v>
          </cell>
          <cell r="AA173">
            <v>-127</v>
          </cell>
          <cell r="AB173">
            <v>-1</v>
          </cell>
          <cell r="AC173">
            <v>0</v>
          </cell>
          <cell r="AD173">
            <v>0</v>
          </cell>
          <cell r="AE173">
            <v>-1274</v>
          </cell>
          <cell r="AF173">
            <v>0</v>
          </cell>
          <cell r="AG173">
            <v>0</v>
          </cell>
          <cell r="AH173">
            <v>1402</v>
          </cell>
          <cell r="AI173">
            <v>-130</v>
          </cell>
          <cell r="AJ173">
            <v>18</v>
          </cell>
          <cell r="AK173">
            <v>0</v>
          </cell>
          <cell r="AL173">
            <v>0</v>
          </cell>
          <cell r="AM173">
            <v>-1290</v>
          </cell>
          <cell r="AN173">
            <v>0</v>
          </cell>
          <cell r="AO173">
            <v>0</v>
          </cell>
          <cell r="AU173">
            <v>-1290</v>
          </cell>
          <cell r="AV173">
            <v>0</v>
          </cell>
          <cell r="BG173">
            <v>19</v>
          </cell>
          <cell r="BI173">
            <v>0</v>
          </cell>
          <cell r="BJ173">
            <v>0</v>
          </cell>
        </row>
        <row r="174">
          <cell r="D174" t="str">
            <v>FVO</v>
          </cell>
          <cell r="E174" t="str">
            <v>EUR</v>
          </cell>
          <cell r="H174">
            <v>0</v>
          </cell>
          <cell r="I174">
            <v>-4554</v>
          </cell>
          <cell r="J174">
            <v>0</v>
          </cell>
          <cell r="K174">
            <v>0</v>
          </cell>
          <cell r="L174">
            <v>0</v>
          </cell>
          <cell r="M174">
            <v>0</v>
          </cell>
          <cell r="P174" t="str">
            <v>DRT</v>
          </cell>
          <cell r="R174" t="str">
            <v>Institucionais</v>
          </cell>
          <cell r="AA174">
            <v>-27</v>
          </cell>
          <cell r="AB174">
            <v>-1228</v>
          </cell>
          <cell r="AC174">
            <v>0</v>
          </cell>
          <cell r="AD174">
            <v>0</v>
          </cell>
          <cell r="AE174">
            <v>0</v>
          </cell>
          <cell r="AF174">
            <v>0</v>
          </cell>
          <cell r="AG174">
            <v>2869</v>
          </cell>
          <cell r="AH174">
            <v>0</v>
          </cell>
          <cell r="AI174">
            <v>0</v>
          </cell>
          <cell r="AJ174">
            <v>0</v>
          </cell>
          <cell r="AK174">
            <v>0</v>
          </cell>
          <cell r="AL174">
            <v>0</v>
          </cell>
          <cell r="AM174">
            <v>0</v>
          </cell>
          <cell r="AN174">
            <v>0</v>
          </cell>
          <cell r="AO174">
            <v>0</v>
          </cell>
          <cell r="AU174">
            <v>0</v>
          </cell>
          <cell r="AV174">
            <v>0</v>
          </cell>
          <cell r="BG174">
            <v>1228</v>
          </cell>
          <cell r="BI174">
            <v>0</v>
          </cell>
          <cell r="BJ174">
            <v>0</v>
          </cell>
        </row>
        <row r="175">
          <cell r="D175" t="str">
            <v>FVO</v>
          </cell>
          <cell r="E175" t="str">
            <v>EUR</v>
          </cell>
          <cell r="H175">
            <v>0</v>
          </cell>
          <cell r="I175">
            <v>-4482</v>
          </cell>
          <cell r="J175">
            <v>0</v>
          </cell>
          <cell r="K175">
            <v>0</v>
          </cell>
          <cell r="L175">
            <v>0</v>
          </cell>
          <cell r="M175">
            <v>0</v>
          </cell>
          <cell r="P175" t="str">
            <v>DRT</v>
          </cell>
          <cell r="R175" t="str">
            <v>Institucionais</v>
          </cell>
          <cell r="AA175">
            <v>-268</v>
          </cell>
          <cell r="AB175">
            <v>124</v>
          </cell>
          <cell r="AC175">
            <v>0</v>
          </cell>
          <cell r="AD175">
            <v>0</v>
          </cell>
          <cell r="AE175">
            <v>0</v>
          </cell>
          <cell r="AF175">
            <v>0</v>
          </cell>
          <cell r="AG175">
            <v>3744</v>
          </cell>
          <cell r="AH175">
            <v>0</v>
          </cell>
          <cell r="AI175">
            <v>0</v>
          </cell>
          <cell r="AJ175">
            <v>0</v>
          </cell>
          <cell r="AK175">
            <v>0</v>
          </cell>
          <cell r="AL175">
            <v>0</v>
          </cell>
          <cell r="AM175">
            <v>0</v>
          </cell>
          <cell r="AN175">
            <v>0</v>
          </cell>
          <cell r="AO175">
            <v>0</v>
          </cell>
          <cell r="AU175">
            <v>0</v>
          </cell>
          <cell r="AV175">
            <v>0</v>
          </cell>
          <cell r="BG175">
            <v>-124</v>
          </cell>
          <cell r="BI175">
            <v>0</v>
          </cell>
          <cell r="BJ175">
            <v>0</v>
          </cell>
        </row>
        <row r="176">
          <cell r="D176" t="str">
            <v>FVO</v>
          </cell>
          <cell r="E176" t="str">
            <v>EUR</v>
          </cell>
          <cell r="H176">
            <v>0</v>
          </cell>
          <cell r="I176">
            <v>0</v>
          </cell>
          <cell r="J176">
            <v>0</v>
          </cell>
          <cell r="K176">
            <v>0</v>
          </cell>
          <cell r="L176">
            <v>0</v>
          </cell>
          <cell r="M176">
            <v>0</v>
          </cell>
          <cell r="P176" t="str">
            <v>DRT</v>
          </cell>
          <cell r="R176" t="str">
            <v>Clientes</v>
          </cell>
          <cell r="AA176">
            <v>0</v>
          </cell>
          <cell r="AB176">
            <v>-843</v>
          </cell>
          <cell r="AC176">
            <v>0</v>
          </cell>
          <cell r="AD176">
            <v>0</v>
          </cell>
          <cell r="AE176">
            <v>-984</v>
          </cell>
          <cell r="AF176">
            <v>0</v>
          </cell>
          <cell r="AG176">
            <v>0</v>
          </cell>
          <cell r="AH176">
            <v>1827</v>
          </cell>
          <cell r="AI176">
            <v>0</v>
          </cell>
          <cell r="AJ176">
            <v>-571</v>
          </cell>
          <cell r="AK176">
            <v>0</v>
          </cell>
          <cell r="AL176">
            <v>0</v>
          </cell>
          <cell r="AM176">
            <v>-1256</v>
          </cell>
          <cell r="AN176">
            <v>0</v>
          </cell>
          <cell r="AO176">
            <v>0</v>
          </cell>
          <cell r="AU176">
            <v>0</v>
          </cell>
          <cell r="AV176">
            <v>0</v>
          </cell>
          <cell r="BG176">
            <v>272</v>
          </cell>
          <cell r="BI176">
            <v>0</v>
          </cell>
          <cell r="BJ176">
            <v>0</v>
          </cell>
        </row>
        <row r="177">
          <cell r="D177" t="str">
            <v>FVO</v>
          </cell>
          <cell r="E177" t="str">
            <v>EUR</v>
          </cell>
          <cell r="H177">
            <v>0</v>
          </cell>
          <cell r="I177">
            <v>0</v>
          </cell>
          <cell r="J177">
            <v>0</v>
          </cell>
          <cell r="K177">
            <v>27</v>
          </cell>
          <cell r="L177">
            <v>0</v>
          </cell>
          <cell r="M177">
            <v>0</v>
          </cell>
          <cell r="P177" t="str">
            <v>DRT</v>
          </cell>
          <cell r="R177" t="str">
            <v>Clientes</v>
          </cell>
          <cell r="AA177">
            <v>-49</v>
          </cell>
          <cell r="AB177">
            <v>1265</v>
          </cell>
          <cell r="AC177">
            <v>0</v>
          </cell>
          <cell r="AD177">
            <v>0</v>
          </cell>
          <cell r="AE177">
            <v>-3570</v>
          </cell>
          <cell r="AF177">
            <v>0</v>
          </cell>
          <cell r="AG177">
            <v>0</v>
          </cell>
          <cell r="AH177">
            <v>2354</v>
          </cell>
          <cell r="AI177">
            <v>-22</v>
          </cell>
          <cell r="AJ177">
            <v>2190</v>
          </cell>
          <cell r="AK177">
            <v>0</v>
          </cell>
          <cell r="AL177">
            <v>0</v>
          </cell>
          <cell r="AM177">
            <v>-4522</v>
          </cell>
          <cell r="AN177">
            <v>0</v>
          </cell>
          <cell r="AO177">
            <v>0</v>
          </cell>
          <cell r="AU177">
            <v>0</v>
          </cell>
          <cell r="AV177">
            <v>0</v>
          </cell>
          <cell r="BG177">
            <v>925</v>
          </cell>
          <cell r="BI177">
            <v>0</v>
          </cell>
          <cell r="BJ177">
            <v>0</v>
          </cell>
        </row>
        <row r="178">
          <cell r="D178" t="str">
            <v>FVO</v>
          </cell>
          <cell r="E178" t="str">
            <v>EUR</v>
          </cell>
          <cell r="H178">
            <v>0</v>
          </cell>
          <cell r="I178">
            <v>0</v>
          </cell>
          <cell r="J178">
            <v>0</v>
          </cell>
          <cell r="K178">
            <v>-10</v>
          </cell>
          <cell r="L178">
            <v>0</v>
          </cell>
          <cell r="M178">
            <v>0</v>
          </cell>
          <cell r="P178" t="str">
            <v>DRT</v>
          </cell>
          <cell r="R178" t="str">
            <v>Clientes</v>
          </cell>
          <cell r="AA178">
            <v>0</v>
          </cell>
          <cell r="AB178">
            <v>1174</v>
          </cell>
          <cell r="AC178">
            <v>0</v>
          </cell>
          <cell r="AD178">
            <v>0</v>
          </cell>
          <cell r="AE178">
            <v>-2712</v>
          </cell>
          <cell r="AF178">
            <v>0</v>
          </cell>
          <cell r="AG178">
            <v>0</v>
          </cell>
          <cell r="AH178">
            <v>1538</v>
          </cell>
          <cell r="AI178">
            <v>-10</v>
          </cell>
          <cell r="AJ178">
            <v>1762</v>
          </cell>
          <cell r="AK178">
            <v>0</v>
          </cell>
          <cell r="AL178">
            <v>0</v>
          </cell>
          <cell r="AM178">
            <v>-3290</v>
          </cell>
          <cell r="AN178">
            <v>0</v>
          </cell>
          <cell r="AO178">
            <v>0</v>
          </cell>
          <cell r="AU178">
            <v>0</v>
          </cell>
          <cell r="AV178">
            <v>0</v>
          </cell>
          <cell r="BG178">
            <v>588</v>
          </cell>
          <cell r="BI178">
            <v>0</v>
          </cell>
          <cell r="BJ178">
            <v>0</v>
          </cell>
        </row>
        <row r="179">
          <cell r="D179" t="str">
            <v>FVO</v>
          </cell>
          <cell r="E179" t="str">
            <v>EUR</v>
          </cell>
          <cell r="H179">
            <v>0</v>
          </cell>
          <cell r="I179">
            <v>0</v>
          </cell>
          <cell r="J179">
            <v>0</v>
          </cell>
          <cell r="K179">
            <v>9</v>
          </cell>
          <cell r="L179">
            <v>0</v>
          </cell>
          <cell r="M179">
            <v>0</v>
          </cell>
          <cell r="P179" t="str">
            <v>DRT</v>
          </cell>
          <cell r="R179" t="str">
            <v>Clientes</v>
          </cell>
          <cell r="AA179">
            <v>-22</v>
          </cell>
          <cell r="AB179">
            <v>223</v>
          </cell>
          <cell r="AC179">
            <v>0</v>
          </cell>
          <cell r="AD179">
            <v>0</v>
          </cell>
          <cell r="AE179">
            <v>-824</v>
          </cell>
          <cell r="AF179">
            <v>0</v>
          </cell>
          <cell r="AG179">
            <v>0</v>
          </cell>
          <cell r="AH179">
            <v>623</v>
          </cell>
          <cell r="AI179">
            <v>-13</v>
          </cell>
          <cell r="AJ179">
            <v>396</v>
          </cell>
          <cell r="AK179">
            <v>0</v>
          </cell>
          <cell r="AL179">
            <v>0</v>
          </cell>
          <cell r="AM179">
            <v>-1006</v>
          </cell>
          <cell r="AN179">
            <v>0</v>
          </cell>
          <cell r="AO179">
            <v>0</v>
          </cell>
          <cell r="AU179">
            <v>0</v>
          </cell>
          <cell r="AV179">
            <v>0</v>
          </cell>
          <cell r="BG179">
            <v>173</v>
          </cell>
          <cell r="BI179">
            <v>0</v>
          </cell>
          <cell r="BJ179">
            <v>0</v>
          </cell>
        </row>
        <row r="180">
          <cell r="D180" t="str">
            <v>FVO</v>
          </cell>
          <cell r="E180" t="str">
            <v>EUR</v>
          </cell>
          <cell r="H180">
            <v>0</v>
          </cell>
          <cell r="I180">
            <v>0</v>
          </cell>
          <cell r="J180">
            <v>0</v>
          </cell>
          <cell r="K180">
            <v>0</v>
          </cell>
          <cell r="L180">
            <v>0</v>
          </cell>
          <cell r="M180">
            <v>0</v>
          </cell>
          <cell r="P180" t="str">
            <v>DRT</v>
          </cell>
          <cell r="R180" t="str">
            <v>Clientes</v>
          </cell>
          <cell r="AA180">
            <v>0</v>
          </cell>
          <cell r="AB180">
            <v>-123</v>
          </cell>
          <cell r="AC180">
            <v>0</v>
          </cell>
          <cell r="AD180">
            <v>0</v>
          </cell>
          <cell r="AE180">
            <v>-514</v>
          </cell>
          <cell r="AF180">
            <v>0</v>
          </cell>
          <cell r="AG180">
            <v>0</v>
          </cell>
          <cell r="AH180">
            <v>637</v>
          </cell>
          <cell r="AI180">
            <v>0</v>
          </cell>
          <cell r="AJ180">
            <v>211</v>
          </cell>
          <cell r="AK180">
            <v>0</v>
          </cell>
          <cell r="AL180">
            <v>0</v>
          </cell>
          <cell r="AM180">
            <v>-848</v>
          </cell>
          <cell r="AN180">
            <v>0</v>
          </cell>
          <cell r="AO180">
            <v>0</v>
          </cell>
          <cell r="AU180">
            <v>0</v>
          </cell>
          <cell r="AV180">
            <v>0</v>
          </cell>
          <cell r="BG180">
            <v>334</v>
          </cell>
          <cell r="BI180">
            <v>0</v>
          </cell>
          <cell r="BJ180">
            <v>0</v>
          </cell>
        </row>
        <row r="181">
          <cell r="D181" t="str">
            <v>FVO</v>
          </cell>
          <cell r="E181" t="str">
            <v>EUR</v>
          </cell>
          <cell r="H181">
            <v>0</v>
          </cell>
          <cell r="I181">
            <v>0</v>
          </cell>
          <cell r="J181">
            <v>0</v>
          </cell>
          <cell r="K181">
            <v>0</v>
          </cell>
          <cell r="L181">
            <v>0</v>
          </cell>
          <cell r="M181">
            <v>0</v>
          </cell>
          <cell r="P181" t="str">
            <v>DRT</v>
          </cell>
          <cell r="R181" t="str">
            <v>Clientes</v>
          </cell>
          <cell r="AA181">
            <v>0</v>
          </cell>
          <cell r="AB181">
            <v>78</v>
          </cell>
          <cell r="AC181">
            <v>0</v>
          </cell>
          <cell r="AD181">
            <v>0</v>
          </cell>
          <cell r="AE181">
            <v>-239</v>
          </cell>
          <cell r="AF181">
            <v>0</v>
          </cell>
          <cell r="AG181">
            <v>0</v>
          </cell>
          <cell r="AH181">
            <v>161</v>
          </cell>
          <cell r="AI181">
            <v>0</v>
          </cell>
          <cell r="AJ181">
            <v>240</v>
          </cell>
          <cell r="AK181">
            <v>0</v>
          </cell>
          <cell r="AL181">
            <v>0</v>
          </cell>
          <cell r="AM181">
            <v>-401</v>
          </cell>
          <cell r="AN181">
            <v>0</v>
          </cell>
          <cell r="AO181">
            <v>0</v>
          </cell>
          <cell r="AU181">
            <v>0</v>
          </cell>
          <cell r="AV181">
            <v>0</v>
          </cell>
          <cell r="BG181">
            <v>162</v>
          </cell>
          <cell r="BI181">
            <v>0</v>
          </cell>
          <cell r="BJ181">
            <v>0</v>
          </cell>
        </row>
        <row r="182">
          <cell r="D182" t="str">
            <v>FVO</v>
          </cell>
          <cell r="E182" t="str">
            <v>EUR</v>
          </cell>
          <cell r="H182">
            <v>0</v>
          </cell>
          <cell r="I182">
            <v>0</v>
          </cell>
          <cell r="J182">
            <v>0</v>
          </cell>
          <cell r="K182">
            <v>0</v>
          </cell>
          <cell r="L182">
            <v>0</v>
          </cell>
          <cell r="M182">
            <v>0</v>
          </cell>
          <cell r="P182" t="str">
            <v>DRT</v>
          </cell>
          <cell r="R182" t="str">
            <v>Clientes</v>
          </cell>
          <cell r="AA182">
            <v>0</v>
          </cell>
          <cell r="AB182">
            <v>-300</v>
          </cell>
          <cell r="AC182">
            <v>0</v>
          </cell>
          <cell r="AD182">
            <v>0</v>
          </cell>
          <cell r="AE182">
            <v>-2077</v>
          </cell>
          <cell r="AF182">
            <v>0</v>
          </cell>
          <cell r="AG182">
            <v>0</v>
          </cell>
          <cell r="AH182">
            <v>2132</v>
          </cell>
          <cell r="AI182">
            <v>0</v>
          </cell>
          <cell r="AJ182">
            <v>-375</v>
          </cell>
          <cell r="AK182">
            <v>0</v>
          </cell>
          <cell r="AL182">
            <v>0</v>
          </cell>
          <cell r="AM182">
            <v>-1757</v>
          </cell>
          <cell r="AN182">
            <v>0</v>
          </cell>
          <cell r="AO182">
            <v>0</v>
          </cell>
          <cell r="AU182">
            <v>-1757</v>
          </cell>
          <cell r="AV182">
            <v>0</v>
          </cell>
          <cell r="BG182">
            <v>-75</v>
          </cell>
          <cell r="BI182">
            <v>0</v>
          </cell>
          <cell r="BJ182">
            <v>0</v>
          </cell>
        </row>
        <row r="183">
          <cell r="D183" t="str">
            <v>FVO</v>
          </cell>
          <cell r="E183" t="str">
            <v>EUR</v>
          </cell>
          <cell r="H183">
            <v>0</v>
          </cell>
          <cell r="I183">
            <v>0</v>
          </cell>
          <cell r="J183">
            <v>0</v>
          </cell>
          <cell r="K183">
            <v>0</v>
          </cell>
          <cell r="L183">
            <v>0</v>
          </cell>
          <cell r="M183">
            <v>0</v>
          </cell>
          <cell r="P183" t="str">
            <v>DRT</v>
          </cell>
          <cell r="R183" t="str">
            <v>Clientes</v>
          </cell>
          <cell r="AA183">
            <v>0</v>
          </cell>
          <cell r="AB183">
            <v>178</v>
          </cell>
          <cell r="AC183">
            <v>0</v>
          </cell>
          <cell r="AD183">
            <v>0</v>
          </cell>
          <cell r="AE183">
            <v>0</v>
          </cell>
          <cell r="AF183">
            <v>0</v>
          </cell>
          <cell r="AG183">
            <v>2428</v>
          </cell>
          <cell r="AH183">
            <v>2250</v>
          </cell>
          <cell r="AI183">
            <v>0</v>
          </cell>
          <cell r="AJ183">
            <v>415</v>
          </cell>
          <cell r="AK183">
            <v>0</v>
          </cell>
          <cell r="AL183">
            <v>0</v>
          </cell>
          <cell r="AM183">
            <v>0</v>
          </cell>
          <cell r="AN183">
            <v>0</v>
          </cell>
          <cell r="AO183">
            <v>2665</v>
          </cell>
          <cell r="AU183">
            <v>0</v>
          </cell>
          <cell r="AV183">
            <v>0</v>
          </cell>
          <cell r="BG183">
            <v>237</v>
          </cell>
          <cell r="BI183">
            <v>0</v>
          </cell>
          <cell r="BJ183">
            <v>0</v>
          </cell>
        </row>
        <row r="184">
          <cell r="D184" t="str">
            <v>FVO</v>
          </cell>
          <cell r="E184" t="str">
            <v>EUR</v>
          </cell>
          <cell r="H184">
            <v>0</v>
          </cell>
          <cell r="I184">
            <v>-600</v>
          </cell>
          <cell r="J184">
            <v>0</v>
          </cell>
          <cell r="K184">
            <v>0</v>
          </cell>
          <cell r="L184">
            <v>0</v>
          </cell>
          <cell r="M184">
            <v>0</v>
          </cell>
          <cell r="P184" t="str">
            <v>DRT</v>
          </cell>
          <cell r="R184" t="str">
            <v>Institucionais</v>
          </cell>
          <cell r="AA184">
            <v>0</v>
          </cell>
          <cell r="AB184">
            <v>-408</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U184">
            <v>0</v>
          </cell>
          <cell r="AV184">
            <v>0</v>
          </cell>
          <cell r="BG184">
            <v>408</v>
          </cell>
          <cell r="BI184">
            <v>0</v>
          </cell>
          <cell r="BJ184">
            <v>0</v>
          </cell>
        </row>
        <row r="185">
          <cell r="D185" t="str">
            <v>FVO</v>
          </cell>
          <cell r="E185" t="str">
            <v>EUR</v>
          </cell>
          <cell r="H185">
            <v>0</v>
          </cell>
          <cell r="I185">
            <v>0</v>
          </cell>
          <cell r="J185">
            <v>0</v>
          </cell>
          <cell r="K185">
            <v>-47</v>
          </cell>
          <cell r="L185">
            <v>0</v>
          </cell>
          <cell r="M185">
            <v>0</v>
          </cell>
          <cell r="P185" t="str">
            <v>DRT</v>
          </cell>
          <cell r="R185" t="str">
            <v>Clientes</v>
          </cell>
          <cell r="AA185">
            <v>-49</v>
          </cell>
          <cell r="AB185">
            <v>84</v>
          </cell>
          <cell r="AC185">
            <v>0</v>
          </cell>
          <cell r="AD185">
            <v>0</v>
          </cell>
          <cell r="AE185">
            <v>-242</v>
          </cell>
          <cell r="AF185">
            <v>0</v>
          </cell>
          <cell r="AG185">
            <v>1452</v>
          </cell>
          <cell r="AH185">
            <v>1659</v>
          </cell>
          <cell r="AI185">
            <v>-96</v>
          </cell>
          <cell r="AJ185">
            <v>63</v>
          </cell>
          <cell r="AK185">
            <v>0</v>
          </cell>
          <cell r="AL185">
            <v>0</v>
          </cell>
          <cell r="AM185">
            <v>-230</v>
          </cell>
          <cell r="AN185">
            <v>0</v>
          </cell>
          <cell r="AO185">
            <v>1396</v>
          </cell>
          <cell r="AU185">
            <v>-100</v>
          </cell>
          <cell r="AV185">
            <v>0</v>
          </cell>
          <cell r="BG185">
            <v>-21</v>
          </cell>
          <cell r="BI185">
            <v>0</v>
          </cell>
          <cell r="BJ185">
            <v>0</v>
          </cell>
        </row>
        <row r="186">
          <cell r="D186" t="str">
            <v>FVO</v>
          </cell>
          <cell r="E186" t="str">
            <v>EUR</v>
          </cell>
          <cell r="H186">
            <v>0</v>
          </cell>
          <cell r="I186">
            <v>0</v>
          </cell>
          <cell r="J186">
            <v>0</v>
          </cell>
          <cell r="K186">
            <v>0</v>
          </cell>
          <cell r="L186">
            <v>0</v>
          </cell>
          <cell r="M186">
            <v>0</v>
          </cell>
          <cell r="P186" t="str">
            <v>DRT</v>
          </cell>
          <cell r="R186" t="str">
            <v>Clientes</v>
          </cell>
          <cell r="AA186">
            <v>0</v>
          </cell>
          <cell r="AB186">
            <v>-314</v>
          </cell>
          <cell r="AC186">
            <v>0</v>
          </cell>
          <cell r="AD186">
            <v>0</v>
          </cell>
          <cell r="AE186">
            <v>0</v>
          </cell>
          <cell r="AF186">
            <v>0</v>
          </cell>
          <cell r="AG186">
            <v>10</v>
          </cell>
          <cell r="AH186">
            <v>324</v>
          </cell>
          <cell r="AI186">
            <v>0</v>
          </cell>
          <cell r="AJ186">
            <v>-251</v>
          </cell>
          <cell r="AK186">
            <v>0</v>
          </cell>
          <cell r="AL186">
            <v>0</v>
          </cell>
          <cell r="AM186">
            <v>0</v>
          </cell>
          <cell r="AN186">
            <v>0</v>
          </cell>
          <cell r="AO186">
            <v>73</v>
          </cell>
          <cell r="AU186">
            <v>0</v>
          </cell>
          <cell r="AV186">
            <v>0</v>
          </cell>
          <cell r="BG186">
            <v>63</v>
          </cell>
          <cell r="BI186">
            <v>0</v>
          </cell>
          <cell r="BJ186">
            <v>0</v>
          </cell>
        </row>
        <row r="187">
          <cell r="D187" t="str">
            <v>FVO</v>
          </cell>
          <cell r="E187" t="str">
            <v>EUR</v>
          </cell>
          <cell r="H187">
            <v>0</v>
          </cell>
          <cell r="I187">
            <v>0</v>
          </cell>
          <cell r="J187">
            <v>0</v>
          </cell>
          <cell r="K187">
            <v>0</v>
          </cell>
          <cell r="L187">
            <v>0</v>
          </cell>
          <cell r="M187">
            <v>0</v>
          </cell>
          <cell r="P187" t="str">
            <v>DRT</v>
          </cell>
          <cell r="R187" t="str">
            <v>Clientes</v>
          </cell>
          <cell r="AA187">
            <v>0</v>
          </cell>
          <cell r="AB187">
            <v>1218</v>
          </cell>
          <cell r="AC187">
            <v>0</v>
          </cell>
          <cell r="AD187">
            <v>0</v>
          </cell>
          <cell r="AE187">
            <v>-9300</v>
          </cell>
          <cell r="AF187">
            <v>0</v>
          </cell>
          <cell r="AG187">
            <v>0</v>
          </cell>
          <cell r="AH187">
            <v>8082</v>
          </cell>
          <cell r="AI187">
            <v>0</v>
          </cell>
          <cell r="AJ187">
            <v>2222</v>
          </cell>
          <cell r="AK187">
            <v>0</v>
          </cell>
          <cell r="AL187">
            <v>0</v>
          </cell>
          <cell r="AM187">
            <v>-10304</v>
          </cell>
          <cell r="AN187">
            <v>0</v>
          </cell>
          <cell r="AO187">
            <v>0</v>
          </cell>
          <cell r="AU187">
            <v>-10304</v>
          </cell>
          <cell r="AV187">
            <v>0</v>
          </cell>
          <cell r="BG187">
            <v>1004</v>
          </cell>
          <cell r="BI187">
            <v>0</v>
          </cell>
          <cell r="BJ187">
            <v>0</v>
          </cell>
        </row>
        <row r="188">
          <cell r="D188" t="str">
            <v>FVO</v>
          </cell>
          <cell r="E188" t="str">
            <v>EUR</v>
          </cell>
          <cell r="H188">
            <v>0</v>
          </cell>
          <cell r="I188">
            <v>0</v>
          </cell>
          <cell r="J188">
            <v>0</v>
          </cell>
          <cell r="K188">
            <v>-22</v>
          </cell>
          <cell r="L188">
            <v>0</v>
          </cell>
          <cell r="M188">
            <v>0</v>
          </cell>
          <cell r="P188" t="str">
            <v>DRT</v>
          </cell>
          <cell r="R188" t="str">
            <v>Institucionais</v>
          </cell>
          <cell r="AA188">
            <v>-321</v>
          </cell>
          <cell r="AB188">
            <v>-219</v>
          </cell>
          <cell r="AC188">
            <v>0</v>
          </cell>
          <cell r="AD188">
            <v>0</v>
          </cell>
          <cell r="AE188">
            <v>-9164</v>
          </cell>
          <cell r="AF188">
            <v>0</v>
          </cell>
          <cell r="AG188">
            <v>96</v>
          </cell>
          <cell r="AH188">
            <v>9800</v>
          </cell>
          <cell r="AI188">
            <v>-343</v>
          </cell>
          <cell r="AJ188">
            <v>363</v>
          </cell>
          <cell r="AK188">
            <v>0</v>
          </cell>
          <cell r="AL188">
            <v>0</v>
          </cell>
          <cell r="AM188">
            <v>-9718</v>
          </cell>
          <cell r="AN188">
            <v>0</v>
          </cell>
          <cell r="AO188">
            <v>102</v>
          </cell>
          <cell r="AU188">
            <v>-9718</v>
          </cell>
          <cell r="AV188">
            <v>0</v>
          </cell>
          <cell r="BG188">
            <v>582</v>
          </cell>
          <cell r="BI188">
            <v>0</v>
          </cell>
          <cell r="BJ188">
            <v>0</v>
          </cell>
        </row>
        <row r="189">
          <cell r="D189" t="str">
            <v>FVO</v>
          </cell>
          <cell r="E189" t="str">
            <v>EUR</v>
          </cell>
          <cell r="H189">
            <v>0</v>
          </cell>
          <cell r="I189">
            <v>0</v>
          </cell>
          <cell r="J189">
            <v>0</v>
          </cell>
          <cell r="K189">
            <v>0</v>
          </cell>
          <cell r="L189">
            <v>0</v>
          </cell>
          <cell r="M189">
            <v>0</v>
          </cell>
          <cell r="P189" t="str">
            <v>DRT</v>
          </cell>
          <cell r="R189" t="str">
            <v>Clientes</v>
          </cell>
          <cell r="AA189">
            <v>-63</v>
          </cell>
          <cell r="AB189">
            <v>-472</v>
          </cell>
          <cell r="AC189">
            <v>0</v>
          </cell>
          <cell r="AD189">
            <v>0</v>
          </cell>
          <cell r="AE189">
            <v>0</v>
          </cell>
          <cell r="AF189">
            <v>0</v>
          </cell>
          <cell r="AG189">
            <v>965</v>
          </cell>
          <cell r="AH189">
            <v>1408</v>
          </cell>
          <cell r="AI189">
            <v>-63</v>
          </cell>
          <cell r="AJ189">
            <v>-114</v>
          </cell>
          <cell r="AK189">
            <v>0</v>
          </cell>
          <cell r="AL189">
            <v>0</v>
          </cell>
          <cell r="AM189">
            <v>0</v>
          </cell>
          <cell r="AN189">
            <v>0</v>
          </cell>
          <cell r="AO189">
            <v>1231</v>
          </cell>
          <cell r="AU189">
            <v>0</v>
          </cell>
          <cell r="AV189">
            <v>0</v>
          </cell>
          <cell r="BG189">
            <v>358</v>
          </cell>
          <cell r="BI189">
            <v>0</v>
          </cell>
          <cell r="BJ189">
            <v>0</v>
          </cell>
        </row>
        <row r="190">
          <cell r="D190" t="str">
            <v>FVO</v>
          </cell>
          <cell r="E190" t="str">
            <v>EUR</v>
          </cell>
          <cell r="H190">
            <v>0</v>
          </cell>
          <cell r="I190">
            <v>0</v>
          </cell>
          <cell r="J190">
            <v>0</v>
          </cell>
          <cell r="K190">
            <v>-27</v>
          </cell>
          <cell r="L190">
            <v>0</v>
          </cell>
          <cell r="M190">
            <v>0</v>
          </cell>
          <cell r="P190" t="str">
            <v>DRT</v>
          </cell>
          <cell r="R190" t="str">
            <v>Clientes</v>
          </cell>
          <cell r="AA190">
            <v>-257</v>
          </cell>
          <cell r="AB190">
            <v>406</v>
          </cell>
          <cell r="AC190">
            <v>0</v>
          </cell>
          <cell r="AD190">
            <v>0</v>
          </cell>
          <cell r="AE190">
            <v>-559</v>
          </cell>
          <cell r="AF190">
            <v>0</v>
          </cell>
          <cell r="AG190">
            <v>3760</v>
          </cell>
          <cell r="AH190">
            <v>4170</v>
          </cell>
          <cell r="AI190">
            <v>-284</v>
          </cell>
          <cell r="AJ190">
            <v>543</v>
          </cell>
          <cell r="AK190">
            <v>0</v>
          </cell>
          <cell r="AL190">
            <v>0</v>
          </cell>
          <cell r="AM190">
            <v>-874</v>
          </cell>
          <cell r="AN190">
            <v>0</v>
          </cell>
          <cell r="AO190">
            <v>3555</v>
          </cell>
          <cell r="AU190">
            <v>-874</v>
          </cell>
          <cell r="AV190">
            <v>0</v>
          </cell>
          <cell r="BG190">
            <v>137</v>
          </cell>
          <cell r="BI190">
            <v>0</v>
          </cell>
          <cell r="BJ190">
            <v>0</v>
          </cell>
        </row>
        <row r="191">
          <cell r="D191" t="str">
            <v>FVO</v>
          </cell>
          <cell r="E191" t="str">
            <v>EUR</v>
          </cell>
          <cell r="H191">
            <v>0</v>
          </cell>
          <cell r="I191">
            <v>0</v>
          </cell>
          <cell r="J191">
            <v>0</v>
          </cell>
          <cell r="K191">
            <v>0</v>
          </cell>
          <cell r="L191">
            <v>0</v>
          </cell>
          <cell r="M191">
            <v>0</v>
          </cell>
          <cell r="P191" t="str">
            <v>DRT</v>
          </cell>
          <cell r="R191" t="str">
            <v>Clientes</v>
          </cell>
          <cell r="AA191">
            <v>0</v>
          </cell>
          <cell r="AB191">
            <v>176</v>
          </cell>
          <cell r="AC191">
            <v>0</v>
          </cell>
          <cell r="AD191">
            <v>0</v>
          </cell>
          <cell r="AE191">
            <v>-14487</v>
          </cell>
          <cell r="AF191">
            <v>0</v>
          </cell>
          <cell r="AG191">
            <v>165</v>
          </cell>
          <cell r="AH191">
            <v>14476</v>
          </cell>
          <cell r="AI191">
            <v>0</v>
          </cell>
          <cell r="AJ191">
            <v>1040</v>
          </cell>
          <cell r="AK191">
            <v>0</v>
          </cell>
          <cell r="AL191">
            <v>0</v>
          </cell>
          <cell r="AM191">
            <v>-14815</v>
          </cell>
          <cell r="AN191">
            <v>0</v>
          </cell>
          <cell r="AO191">
            <v>701</v>
          </cell>
          <cell r="AU191">
            <v>-14815</v>
          </cell>
          <cell r="AV191">
            <v>0</v>
          </cell>
          <cell r="BG191">
            <v>864</v>
          </cell>
          <cell r="BI191">
            <v>0</v>
          </cell>
          <cell r="BJ191">
            <v>0</v>
          </cell>
        </row>
        <row r="192">
          <cell r="D192" t="str">
            <v>FVO</v>
          </cell>
          <cell r="E192" t="str">
            <v>EUR</v>
          </cell>
          <cell r="H192">
            <v>0</v>
          </cell>
          <cell r="I192">
            <v>0</v>
          </cell>
          <cell r="J192">
            <v>0</v>
          </cell>
          <cell r="K192">
            <v>0</v>
          </cell>
          <cell r="L192">
            <v>0</v>
          </cell>
          <cell r="M192">
            <v>0</v>
          </cell>
          <cell r="P192" t="str">
            <v>DRT</v>
          </cell>
          <cell r="R192" t="str">
            <v>Clientes</v>
          </cell>
          <cell r="AA192">
            <v>0</v>
          </cell>
          <cell r="AB192">
            <v>85</v>
          </cell>
          <cell r="AC192">
            <v>0</v>
          </cell>
          <cell r="AD192">
            <v>0</v>
          </cell>
          <cell r="AE192">
            <v>0</v>
          </cell>
          <cell r="AF192">
            <v>0</v>
          </cell>
          <cell r="AG192">
            <v>4853</v>
          </cell>
          <cell r="AH192">
            <v>4768</v>
          </cell>
          <cell r="AI192">
            <v>0</v>
          </cell>
          <cell r="AJ192">
            <v>376</v>
          </cell>
          <cell r="AK192">
            <v>0</v>
          </cell>
          <cell r="AL192">
            <v>0</v>
          </cell>
          <cell r="AM192">
            <v>0</v>
          </cell>
          <cell r="AN192">
            <v>0</v>
          </cell>
          <cell r="AO192">
            <v>5144</v>
          </cell>
          <cell r="AU192">
            <v>0</v>
          </cell>
          <cell r="AV192">
            <v>0</v>
          </cell>
          <cell r="BG192">
            <v>291</v>
          </cell>
          <cell r="BI192">
            <v>0</v>
          </cell>
          <cell r="BJ192">
            <v>0</v>
          </cell>
        </row>
        <row r="193">
          <cell r="D193" t="str">
            <v>FVO</v>
          </cell>
          <cell r="E193" t="str">
            <v>USD</v>
          </cell>
          <cell r="H193">
            <v>0</v>
          </cell>
          <cell r="I193">
            <v>0</v>
          </cell>
          <cell r="J193">
            <v>0</v>
          </cell>
          <cell r="K193">
            <v>0</v>
          </cell>
          <cell r="L193">
            <v>-87.268864483913148</v>
          </cell>
          <cell r="M193">
            <v>1.3193999999999999</v>
          </cell>
          <cell r="P193" t="str">
            <v>DRT</v>
          </cell>
          <cell r="R193" t="str">
            <v>Clientes</v>
          </cell>
          <cell r="AA193">
            <v>0</v>
          </cell>
          <cell r="AB193">
            <v>74</v>
          </cell>
          <cell r="AC193">
            <v>0</v>
          </cell>
          <cell r="AD193">
            <v>0</v>
          </cell>
          <cell r="AE193">
            <v>0</v>
          </cell>
          <cell r="AF193">
            <v>0</v>
          </cell>
          <cell r="AG193">
            <v>3667</v>
          </cell>
          <cell r="AH193">
            <v>3510</v>
          </cell>
          <cell r="AI193">
            <v>0</v>
          </cell>
          <cell r="AJ193">
            <v>297</v>
          </cell>
          <cell r="AK193">
            <v>0</v>
          </cell>
          <cell r="AL193">
            <v>0</v>
          </cell>
          <cell r="AM193">
            <v>0</v>
          </cell>
          <cell r="AN193">
            <v>0</v>
          </cell>
          <cell r="AO193">
            <v>3807</v>
          </cell>
          <cell r="AU193">
            <v>0</v>
          </cell>
          <cell r="AV193">
            <v>0</v>
          </cell>
          <cell r="BG193">
            <v>223</v>
          </cell>
          <cell r="BI193">
            <v>0</v>
          </cell>
          <cell r="BJ193">
            <v>0</v>
          </cell>
        </row>
        <row r="194">
          <cell r="D194" t="str">
            <v>FVO</v>
          </cell>
          <cell r="E194" t="str">
            <v>EUR</v>
          </cell>
          <cell r="H194">
            <v>0</v>
          </cell>
          <cell r="I194">
            <v>0</v>
          </cell>
          <cell r="J194">
            <v>0</v>
          </cell>
          <cell r="K194">
            <v>221</v>
          </cell>
          <cell r="L194">
            <v>0</v>
          </cell>
          <cell r="M194">
            <v>0</v>
          </cell>
          <cell r="P194" t="str">
            <v>DRT</v>
          </cell>
          <cell r="R194" t="str">
            <v>Clientes</v>
          </cell>
          <cell r="AA194">
            <v>-221</v>
          </cell>
          <cell r="AB194">
            <v>46</v>
          </cell>
          <cell r="AC194">
            <v>0</v>
          </cell>
          <cell r="AD194">
            <v>0</v>
          </cell>
          <cell r="AE194">
            <v>0</v>
          </cell>
          <cell r="AF194">
            <v>0</v>
          </cell>
          <cell r="AG194">
            <v>3285</v>
          </cell>
          <cell r="AH194">
            <v>4365</v>
          </cell>
          <cell r="AI194">
            <v>0</v>
          </cell>
          <cell r="AJ194">
            <v>123</v>
          </cell>
          <cell r="AK194">
            <v>0</v>
          </cell>
          <cell r="AL194">
            <v>0</v>
          </cell>
          <cell r="AM194">
            <v>-50</v>
          </cell>
          <cell r="AN194">
            <v>0</v>
          </cell>
          <cell r="AO194">
            <v>4438</v>
          </cell>
          <cell r="AU194">
            <v>-50</v>
          </cell>
          <cell r="AV194">
            <v>0</v>
          </cell>
          <cell r="BG194">
            <v>77</v>
          </cell>
          <cell r="BI194">
            <v>0</v>
          </cell>
          <cell r="BJ194">
            <v>0</v>
          </cell>
        </row>
        <row r="195">
          <cell r="D195" t="str">
            <v>FVO</v>
          </cell>
          <cell r="E195" t="str">
            <v>EUR</v>
          </cell>
          <cell r="H195">
            <v>0</v>
          </cell>
          <cell r="I195">
            <v>0</v>
          </cell>
          <cell r="J195">
            <v>0</v>
          </cell>
          <cell r="K195">
            <v>144</v>
          </cell>
          <cell r="L195">
            <v>0</v>
          </cell>
          <cell r="M195">
            <v>0</v>
          </cell>
          <cell r="P195" t="str">
            <v>DRT</v>
          </cell>
          <cell r="R195" t="str">
            <v>Clientes</v>
          </cell>
          <cell r="AA195">
            <v>-472</v>
          </cell>
          <cell r="AB195">
            <v>-188</v>
          </cell>
          <cell r="AC195">
            <v>0</v>
          </cell>
          <cell r="AD195">
            <v>0</v>
          </cell>
          <cell r="AE195">
            <v>0</v>
          </cell>
          <cell r="AF195">
            <v>0</v>
          </cell>
          <cell r="AG195">
            <v>3540</v>
          </cell>
          <cell r="AH195">
            <v>3663</v>
          </cell>
          <cell r="AI195">
            <v>-328</v>
          </cell>
          <cell r="AJ195">
            <v>-155</v>
          </cell>
          <cell r="AK195">
            <v>0</v>
          </cell>
          <cell r="AL195">
            <v>0</v>
          </cell>
          <cell r="AM195">
            <v>0</v>
          </cell>
          <cell r="AN195">
            <v>0</v>
          </cell>
          <cell r="AO195">
            <v>3180</v>
          </cell>
          <cell r="AU195">
            <v>0</v>
          </cell>
          <cell r="AV195">
            <v>0</v>
          </cell>
          <cell r="BG195">
            <v>33</v>
          </cell>
          <cell r="BI195">
            <v>0</v>
          </cell>
          <cell r="BJ195">
            <v>0</v>
          </cell>
        </row>
        <row r="196">
          <cell r="D196" t="str">
            <v>FVO</v>
          </cell>
          <cell r="E196" t="str">
            <v>EUR</v>
          </cell>
          <cell r="H196">
            <v>0</v>
          </cell>
          <cell r="I196">
            <v>0</v>
          </cell>
          <cell r="J196">
            <v>0</v>
          </cell>
          <cell r="K196">
            <v>-46</v>
          </cell>
          <cell r="L196">
            <v>0</v>
          </cell>
          <cell r="M196">
            <v>0</v>
          </cell>
          <cell r="P196" t="str">
            <v>DRT</v>
          </cell>
          <cell r="R196" t="str">
            <v>Clientes</v>
          </cell>
          <cell r="AA196">
            <v>0</v>
          </cell>
          <cell r="AB196">
            <v>-16</v>
          </cell>
          <cell r="AC196">
            <v>0</v>
          </cell>
          <cell r="AD196">
            <v>0</v>
          </cell>
          <cell r="AE196">
            <v>-50</v>
          </cell>
          <cell r="AF196">
            <v>0</v>
          </cell>
          <cell r="AG196">
            <v>2694</v>
          </cell>
          <cell r="AH196">
            <v>2490</v>
          </cell>
          <cell r="AI196">
            <v>-46</v>
          </cell>
          <cell r="AJ196">
            <v>53</v>
          </cell>
          <cell r="AK196">
            <v>0</v>
          </cell>
          <cell r="AL196">
            <v>0</v>
          </cell>
          <cell r="AM196">
            <v>-47</v>
          </cell>
          <cell r="AN196">
            <v>0</v>
          </cell>
          <cell r="AO196">
            <v>2450</v>
          </cell>
          <cell r="AU196">
            <v>-47</v>
          </cell>
          <cell r="AV196">
            <v>0</v>
          </cell>
          <cell r="BG196">
            <v>69</v>
          </cell>
          <cell r="BI196">
            <v>0</v>
          </cell>
          <cell r="BJ196">
            <v>0</v>
          </cell>
        </row>
        <row r="197">
          <cell r="D197" t="str">
            <v>FVO</v>
          </cell>
          <cell r="E197" t="str">
            <v>EUR</v>
          </cell>
          <cell r="H197">
            <v>0</v>
          </cell>
          <cell r="I197">
            <v>-1130</v>
          </cell>
          <cell r="J197">
            <v>0</v>
          </cell>
          <cell r="K197">
            <v>0</v>
          </cell>
          <cell r="L197">
            <v>0</v>
          </cell>
          <cell r="M197">
            <v>0</v>
          </cell>
          <cell r="P197" t="str">
            <v>DRT</v>
          </cell>
          <cell r="R197" t="str">
            <v>Institucionais</v>
          </cell>
          <cell r="AA197">
            <v>-320</v>
          </cell>
          <cell r="AB197">
            <v>80</v>
          </cell>
          <cell r="AC197">
            <v>0</v>
          </cell>
          <cell r="AD197">
            <v>0</v>
          </cell>
          <cell r="AE197">
            <v>0</v>
          </cell>
          <cell r="AF197">
            <v>0</v>
          </cell>
          <cell r="AG197">
            <v>1210</v>
          </cell>
          <cell r="AH197">
            <v>0</v>
          </cell>
          <cell r="AI197">
            <v>0</v>
          </cell>
          <cell r="AJ197">
            <v>0</v>
          </cell>
          <cell r="AK197">
            <v>0</v>
          </cell>
          <cell r="AL197">
            <v>0</v>
          </cell>
          <cell r="AM197">
            <v>0</v>
          </cell>
          <cell r="AN197">
            <v>0</v>
          </cell>
          <cell r="AO197">
            <v>0</v>
          </cell>
          <cell r="AU197">
            <v>0</v>
          </cell>
          <cell r="AV197">
            <v>0</v>
          </cell>
          <cell r="BG197">
            <v>-80</v>
          </cell>
          <cell r="BI197">
            <v>0</v>
          </cell>
          <cell r="BJ197">
            <v>0</v>
          </cell>
        </row>
        <row r="198">
          <cell r="D198" t="str">
            <v>FVO</v>
          </cell>
          <cell r="E198" t="str">
            <v>EUR</v>
          </cell>
          <cell r="H198">
            <v>0</v>
          </cell>
          <cell r="I198">
            <v>0</v>
          </cell>
          <cell r="J198">
            <v>0</v>
          </cell>
          <cell r="K198">
            <v>163</v>
          </cell>
          <cell r="L198">
            <v>0</v>
          </cell>
          <cell r="M198">
            <v>0</v>
          </cell>
          <cell r="P198" t="str">
            <v>DRT</v>
          </cell>
          <cell r="R198" t="str">
            <v>Clientes</v>
          </cell>
          <cell r="AA198">
            <v>-163</v>
          </cell>
          <cell r="AB198">
            <v>329</v>
          </cell>
          <cell r="AC198">
            <v>0</v>
          </cell>
          <cell r="AD198">
            <v>0</v>
          </cell>
          <cell r="AE198">
            <v>0</v>
          </cell>
          <cell r="AF198">
            <v>0</v>
          </cell>
          <cell r="AG198">
            <v>1572</v>
          </cell>
          <cell r="AH198">
            <v>946</v>
          </cell>
          <cell r="AI198">
            <v>0</v>
          </cell>
          <cell r="AJ198">
            <v>228</v>
          </cell>
          <cell r="AK198">
            <v>0</v>
          </cell>
          <cell r="AL198">
            <v>0</v>
          </cell>
          <cell r="AM198">
            <v>0</v>
          </cell>
          <cell r="AN198">
            <v>0</v>
          </cell>
          <cell r="AO198">
            <v>1174</v>
          </cell>
          <cell r="AU198">
            <v>0</v>
          </cell>
          <cell r="AV198">
            <v>0</v>
          </cell>
          <cell r="BG198">
            <v>-101</v>
          </cell>
          <cell r="BI198">
            <v>0</v>
          </cell>
          <cell r="BJ198">
            <v>0</v>
          </cell>
        </row>
        <row r="199">
          <cell r="D199" t="str">
            <v>FVO</v>
          </cell>
          <cell r="E199" t="str">
            <v>EUR</v>
          </cell>
          <cell r="H199">
            <v>0</v>
          </cell>
          <cell r="I199">
            <v>-2561</v>
          </cell>
          <cell r="J199">
            <v>0</v>
          </cell>
          <cell r="K199">
            <v>0</v>
          </cell>
          <cell r="L199">
            <v>0</v>
          </cell>
          <cell r="M199">
            <v>0</v>
          </cell>
          <cell r="P199" t="str">
            <v>DRT</v>
          </cell>
          <cell r="R199" t="str">
            <v>Institucionais</v>
          </cell>
          <cell r="AA199">
            <v>-44</v>
          </cell>
          <cell r="AB199">
            <v>391</v>
          </cell>
          <cell r="AC199">
            <v>0</v>
          </cell>
          <cell r="AD199">
            <v>0</v>
          </cell>
          <cell r="AE199">
            <v>-257</v>
          </cell>
          <cell r="AF199">
            <v>0</v>
          </cell>
          <cell r="AG199">
            <v>2102</v>
          </cell>
          <cell r="AH199">
            <v>0</v>
          </cell>
          <cell r="AI199">
            <v>0</v>
          </cell>
          <cell r="AJ199">
            <v>0</v>
          </cell>
          <cell r="AK199">
            <v>0</v>
          </cell>
          <cell r="AL199">
            <v>0</v>
          </cell>
          <cell r="AM199">
            <v>0</v>
          </cell>
          <cell r="AN199">
            <v>0</v>
          </cell>
          <cell r="AO199">
            <v>0</v>
          </cell>
          <cell r="AU199">
            <v>0</v>
          </cell>
          <cell r="AV199">
            <v>0</v>
          </cell>
          <cell r="BG199">
            <v>-391</v>
          </cell>
          <cell r="BI199">
            <v>0</v>
          </cell>
          <cell r="BJ199">
            <v>0</v>
          </cell>
        </row>
        <row r="200">
          <cell r="D200" t="str">
            <v>FVO</v>
          </cell>
          <cell r="E200" t="str">
            <v>EUR</v>
          </cell>
          <cell r="H200">
            <v>0</v>
          </cell>
          <cell r="I200">
            <v>0</v>
          </cell>
          <cell r="J200">
            <v>0</v>
          </cell>
          <cell r="K200">
            <v>5</v>
          </cell>
          <cell r="L200">
            <v>0</v>
          </cell>
          <cell r="M200">
            <v>0</v>
          </cell>
          <cell r="P200" t="str">
            <v>DRT</v>
          </cell>
          <cell r="R200" t="str">
            <v>Clientes</v>
          </cell>
          <cell r="AA200">
            <v>-95</v>
          </cell>
          <cell r="AB200">
            <v>36</v>
          </cell>
          <cell r="AC200">
            <v>0</v>
          </cell>
          <cell r="AD200">
            <v>0</v>
          </cell>
          <cell r="AE200">
            <v>0</v>
          </cell>
          <cell r="AF200">
            <v>0</v>
          </cell>
          <cell r="AG200">
            <v>287</v>
          </cell>
          <cell r="AH200">
            <v>346</v>
          </cell>
          <cell r="AI200">
            <v>-90</v>
          </cell>
          <cell r="AJ200">
            <v>30</v>
          </cell>
          <cell r="AK200">
            <v>0</v>
          </cell>
          <cell r="AL200">
            <v>0</v>
          </cell>
          <cell r="AM200">
            <v>0</v>
          </cell>
          <cell r="AN200">
            <v>0</v>
          </cell>
          <cell r="AO200">
            <v>286</v>
          </cell>
          <cell r="AU200">
            <v>0</v>
          </cell>
          <cell r="AV200">
            <v>0</v>
          </cell>
          <cell r="BG200">
            <v>-6</v>
          </cell>
          <cell r="BI200">
            <v>0</v>
          </cell>
          <cell r="BJ200">
            <v>0</v>
          </cell>
        </row>
        <row r="201">
          <cell r="D201" t="str">
            <v>FVO</v>
          </cell>
          <cell r="E201" t="str">
            <v>USD</v>
          </cell>
          <cell r="H201">
            <v>0</v>
          </cell>
          <cell r="I201">
            <v>0</v>
          </cell>
          <cell r="J201">
            <v>0</v>
          </cell>
          <cell r="K201">
            <v>7083</v>
          </cell>
          <cell r="L201">
            <v>-8726.8864483913057</v>
          </cell>
          <cell r="M201">
            <v>1.3193999999999999</v>
          </cell>
          <cell r="P201" t="str">
            <v>DRT</v>
          </cell>
          <cell r="R201" t="str">
            <v>Institucionais</v>
          </cell>
          <cell r="AA201">
            <v>-15085</v>
          </cell>
          <cell r="AB201">
            <v>0</v>
          </cell>
          <cell r="AC201">
            <v>6043</v>
          </cell>
          <cell r="AD201">
            <v>0</v>
          </cell>
          <cell r="AE201">
            <v>-228</v>
          </cell>
          <cell r="AF201">
            <v>-4</v>
          </cell>
          <cell r="AG201">
            <v>342310</v>
          </cell>
          <cell r="AH201">
            <v>280740</v>
          </cell>
          <cell r="AI201">
            <v>-8002</v>
          </cell>
          <cell r="AJ201">
            <v>4508</v>
          </cell>
          <cell r="AK201">
            <v>254</v>
          </cell>
          <cell r="AL201">
            <v>0</v>
          </cell>
          <cell r="AM201">
            <v>0</v>
          </cell>
          <cell r="AN201">
            <v>0</v>
          </cell>
          <cell r="AO201">
            <v>277500</v>
          </cell>
          <cell r="AU201">
            <v>0</v>
          </cell>
          <cell r="AV201">
            <v>0</v>
          </cell>
          <cell r="BG201">
            <v>4508</v>
          </cell>
          <cell r="BI201">
            <v>-5789</v>
          </cell>
          <cell r="BJ201">
            <v>4</v>
          </cell>
        </row>
        <row r="202">
          <cell r="D202" t="str">
            <v>FVO</v>
          </cell>
          <cell r="E202" t="str">
            <v>BRL</v>
          </cell>
          <cell r="H202">
            <v>0</v>
          </cell>
          <cell r="I202">
            <v>-389.05964284324784</v>
          </cell>
          <cell r="J202">
            <v>0</v>
          </cell>
          <cell r="K202">
            <v>0</v>
          </cell>
          <cell r="L202">
            <v>19.182442073903246</v>
          </cell>
          <cell r="M202">
            <v>2.7035999999999998</v>
          </cell>
          <cell r="P202" t="str">
            <v>DRT</v>
          </cell>
          <cell r="R202" t="str">
            <v>Institucionais</v>
          </cell>
          <cell r="AA202">
            <v>0</v>
          </cell>
          <cell r="AB202">
            <v>0</v>
          </cell>
          <cell r="AC202">
            <v>18</v>
          </cell>
          <cell r="AD202">
            <v>0</v>
          </cell>
          <cell r="AE202">
            <v>0</v>
          </cell>
          <cell r="AF202">
            <v>0</v>
          </cell>
          <cell r="AG202">
            <v>510</v>
          </cell>
          <cell r="AH202">
            <v>0</v>
          </cell>
          <cell r="AI202">
            <v>0</v>
          </cell>
          <cell r="AJ202">
            <v>0</v>
          </cell>
          <cell r="AK202">
            <v>0</v>
          </cell>
          <cell r="AL202">
            <v>0</v>
          </cell>
          <cell r="AM202">
            <v>0</v>
          </cell>
          <cell r="AN202">
            <v>0</v>
          </cell>
          <cell r="AO202">
            <v>0</v>
          </cell>
          <cell r="AU202">
            <v>0</v>
          </cell>
          <cell r="AV202">
            <v>0</v>
          </cell>
          <cell r="BG202">
            <v>0</v>
          </cell>
          <cell r="BI202">
            <v>-18</v>
          </cell>
          <cell r="BJ202">
            <v>0</v>
          </cell>
        </row>
        <row r="203">
          <cell r="D203" t="str">
            <v>FVO</v>
          </cell>
          <cell r="E203" t="str">
            <v>EUR</v>
          </cell>
          <cell r="H203">
            <v>0</v>
          </cell>
          <cell r="I203">
            <v>0</v>
          </cell>
          <cell r="J203">
            <v>0</v>
          </cell>
          <cell r="K203">
            <v>-95</v>
          </cell>
          <cell r="L203">
            <v>0</v>
          </cell>
          <cell r="M203">
            <v>0</v>
          </cell>
          <cell r="P203" t="str">
            <v>DRT</v>
          </cell>
          <cell r="R203" t="str">
            <v>Clientes</v>
          </cell>
          <cell r="AA203">
            <v>0</v>
          </cell>
          <cell r="AB203">
            <v>8</v>
          </cell>
          <cell r="AC203">
            <v>0</v>
          </cell>
          <cell r="AD203">
            <v>0</v>
          </cell>
          <cell r="AE203">
            <v>0</v>
          </cell>
          <cell r="AF203">
            <v>0</v>
          </cell>
          <cell r="AG203">
            <v>2517</v>
          </cell>
          <cell r="AH203">
            <v>2509</v>
          </cell>
          <cell r="AI203">
            <v>-95</v>
          </cell>
          <cell r="AJ203">
            <v>-5</v>
          </cell>
          <cell r="AK203">
            <v>0</v>
          </cell>
          <cell r="AL203">
            <v>0</v>
          </cell>
          <cell r="AM203">
            <v>-47</v>
          </cell>
          <cell r="AN203">
            <v>0</v>
          </cell>
          <cell r="AO203">
            <v>2362</v>
          </cell>
          <cell r="AU203">
            <v>-47</v>
          </cell>
          <cell r="AV203">
            <v>0</v>
          </cell>
          <cell r="BG203">
            <v>-13</v>
          </cell>
          <cell r="BI203">
            <v>0</v>
          </cell>
          <cell r="BJ203">
            <v>0</v>
          </cell>
        </row>
        <row r="204">
          <cell r="D204" t="str">
            <v>FVO</v>
          </cell>
          <cell r="E204" t="str">
            <v>EUR</v>
          </cell>
          <cell r="H204">
            <v>0</v>
          </cell>
          <cell r="I204">
            <v>-1383</v>
          </cell>
          <cell r="J204">
            <v>0</v>
          </cell>
          <cell r="K204">
            <v>0</v>
          </cell>
          <cell r="L204">
            <v>0</v>
          </cell>
          <cell r="M204">
            <v>0</v>
          </cell>
          <cell r="P204" t="str">
            <v>DRT</v>
          </cell>
          <cell r="R204" t="str">
            <v>Institucionais</v>
          </cell>
          <cell r="AA204">
            <v>-117</v>
          </cell>
          <cell r="AB204">
            <v>-14</v>
          </cell>
          <cell r="AC204">
            <v>0</v>
          </cell>
          <cell r="AD204">
            <v>0</v>
          </cell>
          <cell r="AE204">
            <v>0</v>
          </cell>
          <cell r="AF204">
            <v>0</v>
          </cell>
          <cell r="AG204">
            <v>1369</v>
          </cell>
          <cell r="AH204">
            <v>0</v>
          </cell>
          <cell r="AI204">
            <v>0</v>
          </cell>
          <cell r="AJ204">
            <v>0</v>
          </cell>
          <cell r="AK204">
            <v>0</v>
          </cell>
          <cell r="AL204">
            <v>0</v>
          </cell>
          <cell r="AM204">
            <v>0</v>
          </cell>
          <cell r="AN204">
            <v>0</v>
          </cell>
          <cell r="AO204">
            <v>0</v>
          </cell>
          <cell r="AU204">
            <v>0</v>
          </cell>
          <cell r="AV204">
            <v>0</v>
          </cell>
          <cell r="BG204">
            <v>14</v>
          </cell>
          <cell r="BI204">
            <v>0</v>
          </cell>
          <cell r="BJ204">
            <v>0</v>
          </cell>
        </row>
        <row r="205">
          <cell r="D205" t="str">
            <v>FVO</v>
          </cell>
          <cell r="E205" t="str">
            <v>EUR</v>
          </cell>
          <cell r="H205">
            <v>0</v>
          </cell>
          <cell r="I205">
            <v>0</v>
          </cell>
          <cell r="J205">
            <v>0</v>
          </cell>
          <cell r="K205">
            <v>0</v>
          </cell>
          <cell r="L205">
            <v>0</v>
          </cell>
          <cell r="M205">
            <v>0</v>
          </cell>
          <cell r="P205" t="str">
            <v>DRT</v>
          </cell>
          <cell r="R205" t="str">
            <v>Clientes</v>
          </cell>
          <cell r="AA205">
            <v>0</v>
          </cell>
          <cell r="AB205">
            <v>-73</v>
          </cell>
          <cell r="AC205">
            <v>0</v>
          </cell>
          <cell r="AD205">
            <v>0</v>
          </cell>
          <cell r="AE205">
            <v>-1264</v>
          </cell>
          <cell r="AF205">
            <v>0</v>
          </cell>
          <cell r="AG205">
            <v>4570</v>
          </cell>
          <cell r="AH205">
            <v>5907</v>
          </cell>
          <cell r="AI205">
            <v>0</v>
          </cell>
          <cell r="AJ205">
            <v>-22</v>
          </cell>
          <cell r="AK205">
            <v>0</v>
          </cell>
          <cell r="AL205">
            <v>0</v>
          </cell>
          <cell r="AM205">
            <v>-1962</v>
          </cell>
          <cell r="AN205">
            <v>0</v>
          </cell>
          <cell r="AO205">
            <v>3923</v>
          </cell>
          <cell r="AU205">
            <v>-1962</v>
          </cell>
          <cell r="AV205">
            <v>0</v>
          </cell>
          <cell r="BG205">
            <v>51</v>
          </cell>
          <cell r="BI205">
            <v>0</v>
          </cell>
          <cell r="BJ205">
            <v>0</v>
          </cell>
        </row>
        <row r="206">
          <cell r="D206" t="str">
            <v>FVO</v>
          </cell>
          <cell r="E206" t="str">
            <v>EUR</v>
          </cell>
          <cell r="H206">
            <v>0</v>
          </cell>
          <cell r="I206">
            <v>0</v>
          </cell>
          <cell r="J206">
            <v>0</v>
          </cell>
          <cell r="K206">
            <v>0</v>
          </cell>
          <cell r="L206">
            <v>0</v>
          </cell>
          <cell r="M206">
            <v>0</v>
          </cell>
          <cell r="P206" t="str">
            <v>DRT</v>
          </cell>
          <cell r="R206" t="str">
            <v>Institucionais</v>
          </cell>
          <cell r="AA206">
            <v>0</v>
          </cell>
          <cell r="AB206">
            <v>107</v>
          </cell>
          <cell r="AC206">
            <v>0</v>
          </cell>
          <cell r="AD206">
            <v>0</v>
          </cell>
          <cell r="AE206">
            <v>0</v>
          </cell>
          <cell r="AF206">
            <v>0</v>
          </cell>
          <cell r="AG206">
            <v>3307</v>
          </cell>
          <cell r="AH206">
            <v>3200</v>
          </cell>
          <cell r="AI206">
            <v>0</v>
          </cell>
          <cell r="AJ206">
            <v>135</v>
          </cell>
          <cell r="AK206">
            <v>0</v>
          </cell>
          <cell r="AL206">
            <v>0</v>
          </cell>
          <cell r="AM206">
            <v>0</v>
          </cell>
          <cell r="AN206">
            <v>0</v>
          </cell>
          <cell r="AO206">
            <v>3335</v>
          </cell>
          <cell r="AU206">
            <v>0</v>
          </cell>
          <cell r="AV206">
            <v>0</v>
          </cell>
          <cell r="BG206">
            <v>28</v>
          </cell>
          <cell r="BI206">
            <v>0</v>
          </cell>
          <cell r="BJ206">
            <v>0</v>
          </cell>
        </row>
        <row r="207">
          <cell r="D207" t="str">
            <v>FVO</v>
          </cell>
          <cell r="E207" t="str">
            <v>EUR</v>
          </cell>
          <cell r="H207">
            <v>0</v>
          </cell>
          <cell r="I207">
            <v>0</v>
          </cell>
          <cell r="J207">
            <v>0</v>
          </cell>
          <cell r="K207">
            <v>0</v>
          </cell>
          <cell r="L207">
            <v>0</v>
          </cell>
          <cell r="M207">
            <v>0</v>
          </cell>
          <cell r="P207" t="str">
            <v>DRT</v>
          </cell>
          <cell r="R207" t="str">
            <v>Clientes</v>
          </cell>
          <cell r="AA207">
            <v>0</v>
          </cell>
          <cell r="AB207">
            <v>236</v>
          </cell>
          <cell r="AC207">
            <v>0</v>
          </cell>
          <cell r="AD207">
            <v>0</v>
          </cell>
          <cell r="AE207">
            <v>0</v>
          </cell>
          <cell r="AF207">
            <v>0</v>
          </cell>
          <cell r="AG207">
            <v>1729</v>
          </cell>
          <cell r="AH207">
            <v>1493</v>
          </cell>
          <cell r="AI207">
            <v>0</v>
          </cell>
          <cell r="AJ207">
            <v>405</v>
          </cell>
          <cell r="AK207">
            <v>0</v>
          </cell>
          <cell r="AL207">
            <v>0</v>
          </cell>
          <cell r="AM207">
            <v>0</v>
          </cell>
          <cell r="AN207">
            <v>0</v>
          </cell>
          <cell r="AO207">
            <v>1898</v>
          </cell>
          <cell r="AU207">
            <v>0</v>
          </cell>
          <cell r="AV207">
            <v>0</v>
          </cell>
          <cell r="BG207">
            <v>169</v>
          </cell>
          <cell r="BI207">
            <v>0</v>
          </cell>
          <cell r="BJ207">
            <v>0</v>
          </cell>
        </row>
        <row r="208">
          <cell r="D208" t="str">
            <v>FVO</v>
          </cell>
          <cell r="E208" t="str">
            <v>EUR</v>
          </cell>
          <cell r="H208">
            <v>0</v>
          </cell>
          <cell r="I208">
            <v>-3700</v>
          </cell>
          <cell r="J208">
            <v>0</v>
          </cell>
          <cell r="K208">
            <v>0</v>
          </cell>
          <cell r="L208">
            <v>0</v>
          </cell>
          <cell r="M208">
            <v>0</v>
          </cell>
          <cell r="P208" t="str">
            <v>DRT</v>
          </cell>
          <cell r="R208" t="str">
            <v>Institucionais</v>
          </cell>
          <cell r="AA208">
            <v>0</v>
          </cell>
          <cell r="AB208">
            <v>124</v>
          </cell>
          <cell r="AC208">
            <v>0</v>
          </cell>
          <cell r="AD208">
            <v>0</v>
          </cell>
          <cell r="AE208">
            <v>0</v>
          </cell>
          <cell r="AF208">
            <v>0</v>
          </cell>
          <cell r="AG208">
            <v>3674</v>
          </cell>
          <cell r="AH208">
            <v>0</v>
          </cell>
          <cell r="AI208">
            <v>0</v>
          </cell>
          <cell r="AJ208">
            <v>0</v>
          </cell>
          <cell r="AK208">
            <v>0</v>
          </cell>
          <cell r="AL208">
            <v>0</v>
          </cell>
          <cell r="AM208">
            <v>0</v>
          </cell>
          <cell r="AN208">
            <v>0</v>
          </cell>
          <cell r="AO208">
            <v>0</v>
          </cell>
          <cell r="AU208">
            <v>0</v>
          </cell>
          <cell r="AV208">
            <v>0</v>
          </cell>
          <cell r="BG208">
            <v>-124</v>
          </cell>
          <cell r="BI208">
            <v>0</v>
          </cell>
          <cell r="BJ208">
            <v>0</v>
          </cell>
        </row>
        <row r="209">
          <cell r="D209" t="str">
            <v>FVO</v>
          </cell>
          <cell r="E209" t="str">
            <v>EUR</v>
          </cell>
          <cell r="H209">
            <v>0</v>
          </cell>
          <cell r="I209">
            <v>-19995</v>
          </cell>
          <cell r="J209">
            <v>0</v>
          </cell>
          <cell r="K209">
            <v>0</v>
          </cell>
          <cell r="L209">
            <v>0</v>
          </cell>
          <cell r="M209">
            <v>0</v>
          </cell>
          <cell r="P209" t="str">
            <v>DRT</v>
          </cell>
          <cell r="R209" t="str">
            <v>Institucionais</v>
          </cell>
          <cell r="AA209">
            <v>-5</v>
          </cell>
          <cell r="AB209">
            <v>-199</v>
          </cell>
          <cell r="AC209">
            <v>0</v>
          </cell>
          <cell r="AD209">
            <v>0</v>
          </cell>
          <cell r="AE209">
            <v>-99</v>
          </cell>
          <cell r="AF209">
            <v>0</v>
          </cell>
          <cell r="AG209">
            <v>19697</v>
          </cell>
          <cell r="AH209">
            <v>0</v>
          </cell>
          <cell r="AI209">
            <v>0</v>
          </cell>
          <cell r="AJ209">
            <v>0</v>
          </cell>
          <cell r="AK209">
            <v>0</v>
          </cell>
          <cell r="AL209">
            <v>0</v>
          </cell>
          <cell r="AM209">
            <v>0</v>
          </cell>
          <cell r="AN209">
            <v>0</v>
          </cell>
          <cell r="AO209">
            <v>0</v>
          </cell>
          <cell r="AU209">
            <v>0</v>
          </cell>
          <cell r="AV209">
            <v>0</v>
          </cell>
          <cell r="BG209">
            <v>199</v>
          </cell>
          <cell r="BI209">
            <v>0</v>
          </cell>
          <cell r="BJ209">
            <v>0</v>
          </cell>
        </row>
        <row r="210">
          <cell r="D210" t="str">
            <v>FVO</v>
          </cell>
          <cell r="E210" t="str">
            <v>EUR</v>
          </cell>
          <cell r="H210">
            <v>0</v>
          </cell>
          <cell r="I210">
            <v>-9466</v>
          </cell>
          <cell r="J210">
            <v>0</v>
          </cell>
          <cell r="K210">
            <v>0</v>
          </cell>
          <cell r="L210">
            <v>0</v>
          </cell>
          <cell r="M210">
            <v>0</v>
          </cell>
          <cell r="P210" t="str">
            <v>DRT</v>
          </cell>
          <cell r="R210" t="str">
            <v>Institucionais</v>
          </cell>
          <cell r="AA210">
            <v>0</v>
          </cell>
          <cell r="AB210">
            <v>218</v>
          </cell>
          <cell r="AC210">
            <v>0</v>
          </cell>
          <cell r="AD210">
            <v>0</v>
          </cell>
          <cell r="AE210">
            <v>0</v>
          </cell>
          <cell r="AF210">
            <v>0</v>
          </cell>
          <cell r="AG210">
            <v>8670</v>
          </cell>
          <cell r="AH210">
            <v>0</v>
          </cell>
          <cell r="AI210">
            <v>0</v>
          </cell>
          <cell r="AJ210">
            <v>0</v>
          </cell>
          <cell r="AK210">
            <v>0</v>
          </cell>
          <cell r="AL210">
            <v>0</v>
          </cell>
          <cell r="AM210">
            <v>0</v>
          </cell>
          <cell r="AN210">
            <v>0</v>
          </cell>
          <cell r="AO210">
            <v>0</v>
          </cell>
          <cell r="AU210">
            <v>0</v>
          </cell>
          <cell r="AV210">
            <v>0</v>
          </cell>
          <cell r="BG210">
            <v>-218</v>
          </cell>
          <cell r="BI210">
            <v>0</v>
          </cell>
          <cell r="BJ210">
            <v>0</v>
          </cell>
        </row>
        <row r="211">
          <cell r="D211" t="str">
            <v>FVO</v>
          </cell>
          <cell r="E211" t="str">
            <v>EUR</v>
          </cell>
          <cell r="H211">
            <v>0</v>
          </cell>
          <cell r="I211">
            <v>-4676</v>
          </cell>
          <cell r="J211">
            <v>0</v>
          </cell>
          <cell r="K211">
            <v>0</v>
          </cell>
          <cell r="L211">
            <v>0</v>
          </cell>
          <cell r="M211">
            <v>0</v>
          </cell>
          <cell r="P211" t="str">
            <v>DRT</v>
          </cell>
          <cell r="R211" t="str">
            <v>Institucionais</v>
          </cell>
          <cell r="AA211">
            <v>-324</v>
          </cell>
          <cell r="AB211">
            <v>-57</v>
          </cell>
          <cell r="AC211">
            <v>0</v>
          </cell>
          <cell r="AD211">
            <v>0</v>
          </cell>
          <cell r="AE211">
            <v>0</v>
          </cell>
          <cell r="AF211">
            <v>0</v>
          </cell>
          <cell r="AG211">
            <v>3799</v>
          </cell>
          <cell r="AH211">
            <v>0</v>
          </cell>
          <cell r="AI211">
            <v>0</v>
          </cell>
          <cell r="AJ211">
            <v>0</v>
          </cell>
          <cell r="AK211">
            <v>0</v>
          </cell>
          <cell r="AL211">
            <v>0</v>
          </cell>
          <cell r="AM211">
            <v>0</v>
          </cell>
          <cell r="AN211">
            <v>0</v>
          </cell>
          <cell r="AO211">
            <v>0</v>
          </cell>
          <cell r="AU211">
            <v>0</v>
          </cell>
          <cell r="AV211">
            <v>0</v>
          </cell>
          <cell r="BG211">
            <v>57</v>
          </cell>
          <cell r="BI211">
            <v>0</v>
          </cell>
          <cell r="BJ211">
            <v>0</v>
          </cell>
        </row>
        <row r="212">
          <cell r="D212" t="str">
            <v>FVO</v>
          </cell>
          <cell r="E212" t="str">
            <v>EUR</v>
          </cell>
          <cell r="H212">
            <v>0</v>
          </cell>
          <cell r="I212">
            <v>0</v>
          </cell>
          <cell r="J212">
            <v>0</v>
          </cell>
          <cell r="K212">
            <v>12</v>
          </cell>
          <cell r="L212">
            <v>0</v>
          </cell>
          <cell r="M212">
            <v>0</v>
          </cell>
          <cell r="P212" t="str">
            <v>DRT</v>
          </cell>
          <cell r="R212" t="str">
            <v>Clientes</v>
          </cell>
          <cell r="AA212">
            <v>-36</v>
          </cell>
          <cell r="AB212">
            <v>-68</v>
          </cell>
          <cell r="AC212">
            <v>0</v>
          </cell>
          <cell r="AD212">
            <v>0</v>
          </cell>
          <cell r="AE212">
            <v>0</v>
          </cell>
          <cell r="AF212">
            <v>0</v>
          </cell>
          <cell r="AG212">
            <v>1387</v>
          </cell>
          <cell r="AH212">
            <v>1276</v>
          </cell>
          <cell r="AI212">
            <v>-24</v>
          </cell>
          <cell r="AJ212">
            <v>-21</v>
          </cell>
          <cell r="AK212">
            <v>0</v>
          </cell>
          <cell r="AL212">
            <v>0</v>
          </cell>
          <cell r="AM212">
            <v>0</v>
          </cell>
          <cell r="AN212">
            <v>0</v>
          </cell>
          <cell r="AO212">
            <v>1231</v>
          </cell>
          <cell r="AU212">
            <v>0</v>
          </cell>
          <cell r="AV212">
            <v>0</v>
          </cell>
          <cell r="BG212">
            <v>47</v>
          </cell>
          <cell r="BI212">
            <v>0</v>
          </cell>
          <cell r="BJ212">
            <v>0</v>
          </cell>
        </row>
        <row r="213">
          <cell r="D213" t="str">
            <v>FVO</v>
          </cell>
          <cell r="E213" t="str">
            <v>EUR</v>
          </cell>
          <cell r="H213">
            <v>0</v>
          </cell>
          <cell r="I213">
            <v>0</v>
          </cell>
          <cell r="J213">
            <v>0</v>
          </cell>
          <cell r="K213">
            <v>0</v>
          </cell>
          <cell r="L213">
            <v>0</v>
          </cell>
          <cell r="M213">
            <v>0</v>
          </cell>
          <cell r="P213" t="str">
            <v>DRT</v>
          </cell>
          <cell r="R213" t="str">
            <v>Clientes</v>
          </cell>
          <cell r="AA213">
            <v>0</v>
          </cell>
          <cell r="AB213">
            <v>268</v>
          </cell>
          <cell r="AC213">
            <v>0</v>
          </cell>
          <cell r="AD213">
            <v>0</v>
          </cell>
          <cell r="AE213">
            <v>0</v>
          </cell>
          <cell r="AF213">
            <v>0</v>
          </cell>
          <cell r="AG213">
            <v>3630</v>
          </cell>
          <cell r="AH213">
            <v>3362</v>
          </cell>
          <cell r="AI213">
            <v>0</v>
          </cell>
          <cell r="AJ213">
            <v>687</v>
          </cell>
          <cell r="AK213">
            <v>0</v>
          </cell>
          <cell r="AL213">
            <v>0</v>
          </cell>
          <cell r="AM213">
            <v>0</v>
          </cell>
          <cell r="AN213">
            <v>0</v>
          </cell>
          <cell r="AO213">
            <v>4049</v>
          </cell>
          <cell r="AU213">
            <v>0</v>
          </cell>
          <cell r="AV213">
            <v>0</v>
          </cell>
          <cell r="BG213">
            <v>419</v>
          </cell>
          <cell r="BI213">
            <v>0</v>
          </cell>
          <cell r="BJ213">
            <v>0</v>
          </cell>
        </row>
        <row r="214">
          <cell r="D214" t="str">
            <v>FVO</v>
          </cell>
          <cell r="E214" t="str">
            <v>EUR</v>
          </cell>
          <cell r="H214">
            <v>0</v>
          </cell>
          <cell r="I214">
            <v>0</v>
          </cell>
          <cell r="J214">
            <v>0</v>
          </cell>
          <cell r="K214">
            <v>0</v>
          </cell>
          <cell r="L214">
            <v>0</v>
          </cell>
          <cell r="M214">
            <v>0</v>
          </cell>
          <cell r="P214" t="str">
            <v>DRT</v>
          </cell>
          <cell r="R214" t="str">
            <v>Clientes</v>
          </cell>
          <cell r="AA214">
            <v>0</v>
          </cell>
          <cell r="AB214">
            <v>1037</v>
          </cell>
          <cell r="AC214">
            <v>0</v>
          </cell>
          <cell r="AD214">
            <v>0</v>
          </cell>
          <cell r="AE214">
            <v>0</v>
          </cell>
          <cell r="AF214">
            <v>0</v>
          </cell>
          <cell r="AG214">
            <v>12612</v>
          </cell>
          <cell r="AH214">
            <v>11575</v>
          </cell>
          <cell r="AI214">
            <v>0</v>
          </cell>
          <cell r="AJ214">
            <v>1367</v>
          </cell>
          <cell r="AK214">
            <v>0</v>
          </cell>
          <cell r="AL214">
            <v>0</v>
          </cell>
          <cell r="AM214">
            <v>0</v>
          </cell>
          <cell r="AN214">
            <v>0</v>
          </cell>
          <cell r="AO214">
            <v>12942</v>
          </cell>
          <cell r="AU214">
            <v>0</v>
          </cell>
          <cell r="AV214">
            <v>0</v>
          </cell>
          <cell r="BG214">
            <v>330</v>
          </cell>
          <cell r="BI214">
            <v>0</v>
          </cell>
          <cell r="BJ214">
            <v>0</v>
          </cell>
        </row>
        <row r="215">
          <cell r="D215" t="str">
            <v>FVO</v>
          </cell>
          <cell r="E215" t="str">
            <v>EUR</v>
          </cell>
          <cell r="H215">
            <v>0</v>
          </cell>
          <cell r="I215">
            <v>-2460</v>
          </cell>
          <cell r="J215">
            <v>0</v>
          </cell>
          <cell r="K215">
            <v>0</v>
          </cell>
          <cell r="L215">
            <v>0</v>
          </cell>
          <cell r="M215">
            <v>0</v>
          </cell>
          <cell r="P215" t="str">
            <v>DRT</v>
          </cell>
          <cell r="R215" t="str">
            <v>Institucionais</v>
          </cell>
          <cell r="AA215">
            <v>0</v>
          </cell>
          <cell r="AB215">
            <v>42</v>
          </cell>
          <cell r="AC215">
            <v>0</v>
          </cell>
          <cell r="AD215">
            <v>0</v>
          </cell>
          <cell r="AE215">
            <v>0</v>
          </cell>
          <cell r="AF215">
            <v>0</v>
          </cell>
          <cell r="AG215">
            <v>1002</v>
          </cell>
          <cell r="AH215">
            <v>0</v>
          </cell>
          <cell r="AI215">
            <v>0</v>
          </cell>
          <cell r="AJ215">
            <v>0</v>
          </cell>
          <cell r="AK215">
            <v>0</v>
          </cell>
          <cell r="AL215">
            <v>0</v>
          </cell>
          <cell r="AM215">
            <v>0</v>
          </cell>
          <cell r="AN215">
            <v>0</v>
          </cell>
          <cell r="AO215">
            <v>0</v>
          </cell>
          <cell r="AU215">
            <v>0</v>
          </cell>
          <cell r="AV215">
            <v>0</v>
          </cell>
          <cell r="BG215">
            <v>-42</v>
          </cell>
          <cell r="BI215">
            <v>0</v>
          </cell>
          <cell r="BJ215">
            <v>0</v>
          </cell>
        </row>
        <row r="216">
          <cell r="D216" t="str">
            <v>FVO</v>
          </cell>
          <cell r="E216" t="str">
            <v>EUR</v>
          </cell>
          <cell r="H216">
            <v>0</v>
          </cell>
          <cell r="I216">
            <v>-2421</v>
          </cell>
          <cell r="J216">
            <v>0</v>
          </cell>
          <cell r="K216">
            <v>0</v>
          </cell>
          <cell r="L216">
            <v>0</v>
          </cell>
          <cell r="M216">
            <v>0</v>
          </cell>
          <cell r="P216" t="str">
            <v>DRT</v>
          </cell>
          <cell r="R216" t="str">
            <v>Institucionais</v>
          </cell>
          <cell r="AA216">
            <v>0</v>
          </cell>
          <cell r="AB216">
            <v>46</v>
          </cell>
          <cell r="AC216">
            <v>0</v>
          </cell>
          <cell r="AD216">
            <v>0</v>
          </cell>
          <cell r="AE216">
            <v>0</v>
          </cell>
          <cell r="AF216">
            <v>0</v>
          </cell>
          <cell r="AG216">
            <v>767</v>
          </cell>
          <cell r="AH216">
            <v>0</v>
          </cell>
          <cell r="AI216">
            <v>0</v>
          </cell>
          <cell r="AJ216">
            <v>0</v>
          </cell>
          <cell r="AK216">
            <v>0</v>
          </cell>
          <cell r="AL216">
            <v>0</v>
          </cell>
          <cell r="AM216">
            <v>0</v>
          </cell>
          <cell r="AN216">
            <v>0</v>
          </cell>
          <cell r="AO216">
            <v>0</v>
          </cell>
          <cell r="AU216">
            <v>0</v>
          </cell>
          <cell r="AV216">
            <v>0</v>
          </cell>
          <cell r="BG216">
            <v>-46</v>
          </cell>
          <cell r="BI216">
            <v>0</v>
          </cell>
          <cell r="BJ216">
            <v>0</v>
          </cell>
        </row>
        <row r="217">
          <cell r="D217" t="str">
            <v>FVO</v>
          </cell>
          <cell r="E217" t="str">
            <v>EUR</v>
          </cell>
          <cell r="H217">
            <v>0</v>
          </cell>
          <cell r="I217">
            <v>-924</v>
          </cell>
          <cell r="J217">
            <v>0</v>
          </cell>
          <cell r="K217">
            <v>0</v>
          </cell>
          <cell r="L217">
            <v>0</v>
          </cell>
          <cell r="M217">
            <v>0</v>
          </cell>
          <cell r="P217" t="str">
            <v>DRT</v>
          </cell>
          <cell r="R217" t="str">
            <v>Institucionais</v>
          </cell>
          <cell r="AA217">
            <v>-76</v>
          </cell>
          <cell r="AB217">
            <v>-18</v>
          </cell>
          <cell r="AC217">
            <v>0</v>
          </cell>
          <cell r="AD217">
            <v>0</v>
          </cell>
          <cell r="AE217">
            <v>0</v>
          </cell>
          <cell r="AF217">
            <v>0</v>
          </cell>
          <cell r="AG217">
            <v>906</v>
          </cell>
          <cell r="AH217">
            <v>0</v>
          </cell>
          <cell r="AI217">
            <v>0</v>
          </cell>
          <cell r="AJ217">
            <v>0</v>
          </cell>
          <cell r="AK217">
            <v>0</v>
          </cell>
          <cell r="AL217">
            <v>0</v>
          </cell>
          <cell r="AM217">
            <v>0</v>
          </cell>
          <cell r="AN217">
            <v>0</v>
          </cell>
          <cell r="AO217">
            <v>0</v>
          </cell>
          <cell r="AU217">
            <v>0</v>
          </cell>
          <cell r="AV217">
            <v>0</v>
          </cell>
          <cell r="BG217">
            <v>18</v>
          </cell>
          <cell r="BI217">
            <v>0</v>
          </cell>
          <cell r="BJ217">
            <v>0</v>
          </cell>
        </row>
        <row r="218">
          <cell r="D218" t="str">
            <v>FVO</v>
          </cell>
          <cell r="E218" t="str">
            <v>USD</v>
          </cell>
          <cell r="H218">
            <v>0</v>
          </cell>
          <cell r="I218">
            <v>0</v>
          </cell>
          <cell r="J218">
            <v>0</v>
          </cell>
          <cell r="K218">
            <v>0</v>
          </cell>
          <cell r="L218">
            <v>-26.180659345173808</v>
          </cell>
          <cell r="M218">
            <v>1.3193999999999999</v>
          </cell>
          <cell r="P218" t="str">
            <v>DRT</v>
          </cell>
          <cell r="R218" t="str">
            <v>Clientes</v>
          </cell>
          <cell r="AA218">
            <v>0</v>
          </cell>
          <cell r="AB218">
            <v>-22</v>
          </cell>
          <cell r="AC218">
            <v>0</v>
          </cell>
          <cell r="AD218">
            <v>0</v>
          </cell>
          <cell r="AE218">
            <v>0</v>
          </cell>
          <cell r="AF218">
            <v>0</v>
          </cell>
          <cell r="AG218">
            <v>1115</v>
          </cell>
          <cell r="AH218">
            <v>1111</v>
          </cell>
          <cell r="AI218">
            <v>0</v>
          </cell>
          <cell r="AJ218">
            <v>-23</v>
          </cell>
          <cell r="AK218">
            <v>0</v>
          </cell>
          <cell r="AL218">
            <v>0</v>
          </cell>
          <cell r="AM218">
            <v>0</v>
          </cell>
          <cell r="AN218">
            <v>0</v>
          </cell>
          <cell r="AO218">
            <v>1088</v>
          </cell>
          <cell r="AU218">
            <v>0</v>
          </cell>
          <cell r="AV218">
            <v>0</v>
          </cell>
          <cell r="BG218">
            <v>-1</v>
          </cell>
          <cell r="BI218">
            <v>0</v>
          </cell>
          <cell r="BJ218">
            <v>0</v>
          </cell>
        </row>
        <row r="219">
          <cell r="D219" t="str">
            <v>FVO</v>
          </cell>
          <cell r="E219" t="str">
            <v>EUR</v>
          </cell>
          <cell r="H219">
            <v>0</v>
          </cell>
          <cell r="I219">
            <v>-1000</v>
          </cell>
          <cell r="J219">
            <v>0</v>
          </cell>
          <cell r="K219">
            <v>0</v>
          </cell>
          <cell r="L219">
            <v>0</v>
          </cell>
          <cell r="M219">
            <v>0</v>
          </cell>
          <cell r="P219" t="str">
            <v>DRT</v>
          </cell>
          <cell r="R219" t="str">
            <v>Institucionais</v>
          </cell>
          <cell r="AA219">
            <v>0</v>
          </cell>
          <cell r="AB219">
            <v>155</v>
          </cell>
          <cell r="AC219">
            <v>0</v>
          </cell>
          <cell r="AD219">
            <v>0</v>
          </cell>
          <cell r="AE219">
            <v>0</v>
          </cell>
          <cell r="AF219">
            <v>0</v>
          </cell>
          <cell r="AG219">
            <v>1136</v>
          </cell>
          <cell r="AH219">
            <v>0</v>
          </cell>
          <cell r="AI219">
            <v>0</v>
          </cell>
          <cell r="AJ219">
            <v>0</v>
          </cell>
          <cell r="AK219">
            <v>0</v>
          </cell>
          <cell r="AL219">
            <v>0</v>
          </cell>
          <cell r="AM219">
            <v>0</v>
          </cell>
          <cell r="AN219">
            <v>0</v>
          </cell>
          <cell r="AO219">
            <v>0</v>
          </cell>
          <cell r="AU219">
            <v>0</v>
          </cell>
          <cell r="AV219">
            <v>0</v>
          </cell>
          <cell r="BG219">
            <v>-155</v>
          </cell>
          <cell r="BI219">
            <v>0</v>
          </cell>
          <cell r="BJ219">
            <v>0</v>
          </cell>
        </row>
        <row r="220">
          <cell r="D220" t="str">
            <v>FVO</v>
          </cell>
          <cell r="E220" t="str">
            <v>EUR</v>
          </cell>
          <cell r="H220">
            <v>0</v>
          </cell>
          <cell r="I220">
            <v>0</v>
          </cell>
          <cell r="J220">
            <v>0</v>
          </cell>
          <cell r="K220">
            <v>-96</v>
          </cell>
          <cell r="L220">
            <v>0</v>
          </cell>
          <cell r="M220">
            <v>0</v>
          </cell>
          <cell r="P220" t="str">
            <v>DRT</v>
          </cell>
          <cell r="R220" t="str">
            <v>Clientes</v>
          </cell>
          <cell r="AA220">
            <v>0</v>
          </cell>
          <cell r="AB220">
            <v>-15</v>
          </cell>
          <cell r="AC220">
            <v>0</v>
          </cell>
          <cell r="AD220">
            <v>0</v>
          </cell>
          <cell r="AE220">
            <v>0</v>
          </cell>
          <cell r="AF220">
            <v>0</v>
          </cell>
          <cell r="AG220">
            <v>1557</v>
          </cell>
          <cell r="AH220">
            <v>1572</v>
          </cell>
          <cell r="AI220">
            <v>-96</v>
          </cell>
          <cell r="AJ220">
            <v>0</v>
          </cell>
          <cell r="AK220">
            <v>0</v>
          </cell>
          <cell r="AL220">
            <v>0</v>
          </cell>
          <cell r="AM220">
            <v>0</v>
          </cell>
          <cell r="AN220">
            <v>0</v>
          </cell>
          <cell r="AO220">
            <v>1476</v>
          </cell>
          <cell r="AU220">
            <v>0</v>
          </cell>
          <cell r="AV220">
            <v>0</v>
          </cell>
          <cell r="BG220">
            <v>15</v>
          </cell>
          <cell r="BI220">
            <v>0</v>
          </cell>
          <cell r="BJ220">
            <v>0</v>
          </cell>
        </row>
        <row r="221">
          <cell r="D221" t="str">
            <v>FVO</v>
          </cell>
          <cell r="E221" t="str">
            <v>EUR</v>
          </cell>
          <cell r="H221">
            <v>0</v>
          </cell>
          <cell r="I221">
            <v>0</v>
          </cell>
          <cell r="J221">
            <v>0</v>
          </cell>
          <cell r="K221">
            <v>0</v>
          </cell>
          <cell r="L221">
            <v>0</v>
          </cell>
          <cell r="M221">
            <v>0</v>
          </cell>
          <cell r="P221" t="str">
            <v>DRT</v>
          </cell>
          <cell r="R221" t="str">
            <v>Clientes</v>
          </cell>
          <cell r="AA221">
            <v>0</v>
          </cell>
          <cell r="AB221">
            <v>206</v>
          </cell>
          <cell r="AC221">
            <v>0</v>
          </cell>
          <cell r="AD221">
            <v>0</v>
          </cell>
          <cell r="AE221">
            <v>-52</v>
          </cell>
          <cell r="AF221">
            <v>0</v>
          </cell>
          <cell r="AG221">
            <v>6966</v>
          </cell>
          <cell r="AH221">
            <v>6812</v>
          </cell>
          <cell r="AI221">
            <v>0</v>
          </cell>
          <cell r="AJ221">
            <v>226</v>
          </cell>
          <cell r="AK221">
            <v>0</v>
          </cell>
          <cell r="AL221">
            <v>0</v>
          </cell>
          <cell r="AM221">
            <v>-51</v>
          </cell>
          <cell r="AN221">
            <v>0</v>
          </cell>
          <cell r="AO221">
            <v>6987</v>
          </cell>
          <cell r="AU221">
            <v>-51</v>
          </cell>
          <cell r="AV221">
            <v>0</v>
          </cell>
          <cell r="BG221">
            <v>20</v>
          </cell>
          <cell r="BI221">
            <v>0</v>
          </cell>
          <cell r="BJ221">
            <v>0</v>
          </cell>
        </row>
        <row r="222">
          <cell r="D222" t="str">
            <v>FVO</v>
          </cell>
          <cell r="E222" t="str">
            <v>EUR</v>
          </cell>
          <cell r="H222">
            <v>0</v>
          </cell>
          <cell r="I222">
            <v>0</v>
          </cell>
          <cell r="J222">
            <v>0</v>
          </cell>
          <cell r="K222">
            <v>-272</v>
          </cell>
          <cell r="L222">
            <v>0</v>
          </cell>
          <cell r="M222">
            <v>0</v>
          </cell>
          <cell r="P222" t="str">
            <v>DRT</v>
          </cell>
          <cell r="R222" t="str">
            <v>Clientes</v>
          </cell>
          <cell r="AA222">
            <v>-375</v>
          </cell>
          <cell r="AB222">
            <v>313</v>
          </cell>
          <cell r="AC222">
            <v>0</v>
          </cell>
          <cell r="AD222">
            <v>0</v>
          </cell>
          <cell r="AE222">
            <v>-121</v>
          </cell>
          <cell r="AF222">
            <v>0</v>
          </cell>
          <cell r="AG222">
            <v>1383</v>
          </cell>
          <cell r="AH222">
            <v>1566</v>
          </cell>
          <cell r="AI222">
            <v>-647</v>
          </cell>
          <cell r="AJ222">
            <v>34</v>
          </cell>
          <cell r="AK222">
            <v>0</v>
          </cell>
          <cell r="AL222">
            <v>0</v>
          </cell>
          <cell r="AM222">
            <v>-203</v>
          </cell>
          <cell r="AN222">
            <v>0</v>
          </cell>
          <cell r="AO222">
            <v>750</v>
          </cell>
          <cell r="AU222">
            <v>-203</v>
          </cell>
          <cell r="AV222">
            <v>0</v>
          </cell>
          <cell r="BG222">
            <v>-279</v>
          </cell>
          <cell r="BI222">
            <v>0</v>
          </cell>
          <cell r="BJ222">
            <v>0</v>
          </cell>
        </row>
        <row r="223">
          <cell r="D223" t="str">
            <v>FVO</v>
          </cell>
          <cell r="E223" t="str">
            <v>EUR</v>
          </cell>
          <cell r="H223">
            <v>0</v>
          </cell>
          <cell r="I223">
            <v>0</v>
          </cell>
          <cell r="J223">
            <v>0</v>
          </cell>
          <cell r="K223">
            <v>-88</v>
          </cell>
          <cell r="L223">
            <v>0</v>
          </cell>
          <cell r="M223">
            <v>0</v>
          </cell>
          <cell r="P223" t="str">
            <v>DRT</v>
          </cell>
          <cell r="R223" t="str">
            <v>Clientes</v>
          </cell>
          <cell r="AA223">
            <v>0</v>
          </cell>
          <cell r="AB223">
            <v>43</v>
          </cell>
          <cell r="AC223">
            <v>0</v>
          </cell>
          <cell r="AD223">
            <v>0</v>
          </cell>
          <cell r="AE223">
            <v>0</v>
          </cell>
          <cell r="AF223">
            <v>0</v>
          </cell>
          <cell r="AG223">
            <v>4593</v>
          </cell>
          <cell r="AH223">
            <v>4550</v>
          </cell>
          <cell r="AI223">
            <v>-88</v>
          </cell>
          <cell r="AJ223">
            <v>39</v>
          </cell>
          <cell r="AK223">
            <v>0</v>
          </cell>
          <cell r="AL223">
            <v>0</v>
          </cell>
          <cell r="AM223">
            <v>0</v>
          </cell>
          <cell r="AN223">
            <v>0</v>
          </cell>
          <cell r="AO223">
            <v>4501</v>
          </cell>
          <cell r="AU223">
            <v>0</v>
          </cell>
          <cell r="AV223">
            <v>0</v>
          </cell>
          <cell r="BG223">
            <v>-4</v>
          </cell>
          <cell r="BI223">
            <v>0</v>
          </cell>
          <cell r="BJ223">
            <v>0</v>
          </cell>
        </row>
        <row r="224">
          <cell r="D224" t="str">
            <v>FVO</v>
          </cell>
          <cell r="E224" t="str">
            <v>EUR</v>
          </cell>
          <cell r="H224">
            <v>0</v>
          </cell>
          <cell r="I224">
            <v>0</v>
          </cell>
          <cell r="J224">
            <v>0</v>
          </cell>
          <cell r="K224">
            <v>0</v>
          </cell>
          <cell r="L224">
            <v>0</v>
          </cell>
          <cell r="M224">
            <v>0</v>
          </cell>
          <cell r="P224" t="str">
            <v>DRT</v>
          </cell>
          <cell r="R224" t="str">
            <v>Clientes</v>
          </cell>
          <cell r="AA224">
            <v>0</v>
          </cell>
          <cell r="AB224">
            <v>-276</v>
          </cell>
          <cell r="AC224">
            <v>0</v>
          </cell>
          <cell r="AD224">
            <v>0</v>
          </cell>
          <cell r="AE224">
            <v>0</v>
          </cell>
          <cell r="AF224">
            <v>0</v>
          </cell>
          <cell r="AG224">
            <v>1664</v>
          </cell>
          <cell r="AH224">
            <v>1940</v>
          </cell>
          <cell r="AI224">
            <v>0</v>
          </cell>
          <cell r="AJ224">
            <v>57</v>
          </cell>
          <cell r="AK224">
            <v>0</v>
          </cell>
          <cell r="AL224">
            <v>0</v>
          </cell>
          <cell r="AM224">
            <v>0</v>
          </cell>
          <cell r="AN224">
            <v>0</v>
          </cell>
          <cell r="AO224">
            <v>1997</v>
          </cell>
          <cell r="AU224">
            <v>0</v>
          </cell>
          <cell r="AV224">
            <v>0</v>
          </cell>
          <cell r="BG224">
            <v>333</v>
          </cell>
          <cell r="BI224">
            <v>0</v>
          </cell>
          <cell r="BJ224">
            <v>0</v>
          </cell>
        </row>
        <row r="225">
          <cell r="D225" t="str">
            <v>FVO</v>
          </cell>
          <cell r="E225" t="str">
            <v>EUR</v>
          </cell>
          <cell r="H225">
            <v>0</v>
          </cell>
          <cell r="I225">
            <v>0</v>
          </cell>
          <cell r="J225">
            <v>0</v>
          </cell>
          <cell r="K225">
            <v>0</v>
          </cell>
          <cell r="L225">
            <v>0</v>
          </cell>
          <cell r="M225">
            <v>0</v>
          </cell>
          <cell r="P225" t="str">
            <v>DRT</v>
          </cell>
          <cell r="R225" t="str">
            <v>Clientes</v>
          </cell>
          <cell r="AA225">
            <v>0</v>
          </cell>
          <cell r="AB225">
            <v>-113</v>
          </cell>
          <cell r="AC225">
            <v>0</v>
          </cell>
          <cell r="AD225">
            <v>0</v>
          </cell>
          <cell r="AE225">
            <v>0</v>
          </cell>
          <cell r="AF225">
            <v>0</v>
          </cell>
          <cell r="AG225">
            <v>937</v>
          </cell>
          <cell r="AH225">
            <v>1050</v>
          </cell>
          <cell r="AI225">
            <v>0</v>
          </cell>
          <cell r="AJ225">
            <v>53</v>
          </cell>
          <cell r="AK225">
            <v>0</v>
          </cell>
          <cell r="AL225">
            <v>0</v>
          </cell>
          <cell r="AM225">
            <v>0</v>
          </cell>
          <cell r="AN225">
            <v>0</v>
          </cell>
          <cell r="AO225">
            <v>1103</v>
          </cell>
          <cell r="AU225">
            <v>0</v>
          </cell>
          <cell r="AV225">
            <v>0</v>
          </cell>
          <cell r="BG225">
            <v>166</v>
          </cell>
          <cell r="BI225">
            <v>0</v>
          </cell>
          <cell r="BJ225">
            <v>0</v>
          </cell>
        </row>
        <row r="226">
          <cell r="D226" t="str">
            <v>FVO</v>
          </cell>
          <cell r="E226" t="str">
            <v>EUR</v>
          </cell>
          <cell r="H226">
            <v>0</v>
          </cell>
          <cell r="I226">
            <v>0</v>
          </cell>
          <cell r="J226">
            <v>0</v>
          </cell>
          <cell r="K226">
            <v>0</v>
          </cell>
          <cell r="L226">
            <v>0</v>
          </cell>
          <cell r="M226">
            <v>0</v>
          </cell>
          <cell r="P226" t="str">
            <v>DRT</v>
          </cell>
          <cell r="R226" t="str">
            <v>Clientes</v>
          </cell>
          <cell r="AA226">
            <v>0</v>
          </cell>
          <cell r="AB226">
            <v>-43</v>
          </cell>
          <cell r="AC226">
            <v>0</v>
          </cell>
          <cell r="AD226">
            <v>0</v>
          </cell>
          <cell r="AE226">
            <v>0</v>
          </cell>
          <cell r="AF226">
            <v>0</v>
          </cell>
          <cell r="AG226">
            <v>2152</v>
          </cell>
          <cell r="AH226">
            <v>2395</v>
          </cell>
          <cell r="AI226">
            <v>0</v>
          </cell>
          <cell r="AJ226">
            <v>298</v>
          </cell>
          <cell r="AK226">
            <v>0</v>
          </cell>
          <cell r="AL226">
            <v>0</v>
          </cell>
          <cell r="AM226">
            <v>0</v>
          </cell>
          <cell r="AN226">
            <v>0</v>
          </cell>
          <cell r="AO226">
            <v>2693</v>
          </cell>
          <cell r="AU226">
            <v>0</v>
          </cell>
          <cell r="AV226">
            <v>0</v>
          </cell>
          <cell r="BG226">
            <v>341</v>
          </cell>
          <cell r="BI226">
            <v>0</v>
          </cell>
          <cell r="BJ226">
            <v>0</v>
          </cell>
        </row>
        <row r="227">
          <cell r="D227" t="str">
            <v>FVO</v>
          </cell>
          <cell r="E227" t="str">
            <v>EUR</v>
          </cell>
          <cell r="H227">
            <v>0</v>
          </cell>
          <cell r="I227">
            <v>0</v>
          </cell>
          <cell r="J227">
            <v>0</v>
          </cell>
          <cell r="K227">
            <v>0</v>
          </cell>
          <cell r="L227">
            <v>0</v>
          </cell>
          <cell r="M227">
            <v>0</v>
          </cell>
          <cell r="P227" t="str">
            <v>DRT</v>
          </cell>
          <cell r="R227" t="str">
            <v>Institucionais</v>
          </cell>
          <cell r="AA227">
            <v>0</v>
          </cell>
          <cell r="AB227">
            <v>-43</v>
          </cell>
          <cell r="AC227">
            <v>0</v>
          </cell>
          <cell r="AD227">
            <v>0</v>
          </cell>
          <cell r="AE227">
            <v>0</v>
          </cell>
          <cell r="AF227">
            <v>0</v>
          </cell>
          <cell r="AG227">
            <v>931</v>
          </cell>
          <cell r="AH227">
            <v>974</v>
          </cell>
          <cell r="AI227">
            <v>0</v>
          </cell>
          <cell r="AJ227">
            <v>83</v>
          </cell>
          <cell r="AK227">
            <v>0</v>
          </cell>
          <cell r="AL227">
            <v>0</v>
          </cell>
          <cell r="AM227">
            <v>0</v>
          </cell>
          <cell r="AN227">
            <v>0</v>
          </cell>
          <cell r="AO227">
            <v>1057</v>
          </cell>
          <cell r="AU227">
            <v>0</v>
          </cell>
          <cell r="AV227">
            <v>0</v>
          </cell>
          <cell r="BG227">
            <v>126</v>
          </cell>
          <cell r="BI227">
            <v>0</v>
          </cell>
          <cell r="BJ227">
            <v>0</v>
          </cell>
        </row>
        <row r="228">
          <cell r="D228" t="str">
            <v>FVO</v>
          </cell>
          <cell r="E228" t="str">
            <v>EUR</v>
          </cell>
          <cell r="H228">
            <v>0</v>
          </cell>
          <cell r="I228">
            <v>0</v>
          </cell>
          <cell r="J228">
            <v>0</v>
          </cell>
          <cell r="K228">
            <v>0</v>
          </cell>
          <cell r="L228">
            <v>0</v>
          </cell>
          <cell r="M228">
            <v>0</v>
          </cell>
          <cell r="P228" t="str">
            <v>DRT</v>
          </cell>
          <cell r="R228" t="str">
            <v>Clientes</v>
          </cell>
          <cell r="AA228">
            <v>0</v>
          </cell>
          <cell r="AB228">
            <v>489</v>
          </cell>
          <cell r="AC228">
            <v>0</v>
          </cell>
          <cell r="AD228">
            <v>0</v>
          </cell>
          <cell r="AE228">
            <v>0</v>
          </cell>
          <cell r="AF228">
            <v>0</v>
          </cell>
          <cell r="AG228">
            <v>2394</v>
          </cell>
          <cell r="AH228">
            <v>1905</v>
          </cell>
          <cell r="AI228">
            <v>0</v>
          </cell>
          <cell r="AJ228">
            <v>194</v>
          </cell>
          <cell r="AK228">
            <v>0</v>
          </cell>
          <cell r="AL228">
            <v>0</v>
          </cell>
          <cell r="AM228">
            <v>0</v>
          </cell>
          <cell r="AN228">
            <v>0</v>
          </cell>
          <cell r="AO228">
            <v>2099</v>
          </cell>
          <cell r="AU228">
            <v>0</v>
          </cell>
          <cell r="AV228">
            <v>0</v>
          </cell>
          <cell r="BG228">
            <v>-295</v>
          </cell>
          <cell r="BI228">
            <v>0</v>
          </cell>
          <cell r="BJ228">
            <v>0</v>
          </cell>
        </row>
        <row r="229">
          <cell r="D229" t="str">
            <v>FVO</v>
          </cell>
          <cell r="E229" t="str">
            <v>EUR</v>
          </cell>
          <cell r="H229">
            <v>0</v>
          </cell>
          <cell r="I229">
            <v>0</v>
          </cell>
          <cell r="J229">
            <v>0</v>
          </cell>
          <cell r="K229">
            <v>0</v>
          </cell>
          <cell r="L229">
            <v>0</v>
          </cell>
          <cell r="M229">
            <v>0</v>
          </cell>
          <cell r="P229" t="str">
            <v>DRT</v>
          </cell>
          <cell r="R229" t="str">
            <v>Clientes</v>
          </cell>
          <cell r="AA229">
            <v>0</v>
          </cell>
          <cell r="AB229">
            <v>173</v>
          </cell>
          <cell r="AC229">
            <v>0</v>
          </cell>
          <cell r="AD229">
            <v>0</v>
          </cell>
          <cell r="AE229">
            <v>0</v>
          </cell>
          <cell r="AF229">
            <v>0</v>
          </cell>
          <cell r="AG229">
            <v>1839</v>
          </cell>
          <cell r="AH229">
            <v>1666</v>
          </cell>
          <cell r="AI229">
            <v>0</v>
          </cell>
          <cell r="AJ229">
            <v>63</v>
          </cell>
          <cell r="AK229">
            <v>0</v>
          </cell>
          <cell r="AL229">
            <v>0</v>
          </cell>
          <cell r="AM229">
            <v>0</v>
          </cell>
          <cell r="AN229">
            <v>0</v>
          </cell>
          <cell r="AO229">
            <v>1729</v>
          </cell>
          <cell r="AU229">
            <v>0</v>
          </cell>
          <cell r="AV229">
            <v>0</v>
          </cell>
          <cell r="BG229">
            <v>-110</v>
          </cell>
          <cell r="BI229">
            <v>0</v>
          </cell>
          <cell r="BJ229">
            <v>0</v>
          </cell>
        </row>
        <row r="230">
          <cell r="D230" t="str">
            <v>FVO</v>
          </cell>
          <cell r="E230" t="str">
            <v>EUR</v>
          </cell>
          <cell r="H230">
            <v>0</v>
          </cell>
          <cell r="I230">
            <v>0</v>
          </cell>
          <cell r="J230">
            <v>0</v>
          </cell>
          <cell r="K230">
            <v>0</v>
          </cell>
          <cell r="L230">
            <v>0</v>
          </cell>
          <cell r="M230">
            <v>0</v>
          </cell>
          <cell r="P230" t="str">
            <v>DRT</v>
          </cell>
          <cell r="R230" t="str">
            <v>Clientes</v>
          </cell>
          <cell r="AA230">
            <v>0</v>
          </cell>
          <cell r="AB230">
            <v>143</v>
          </cell>
          <cell r="AC230">
            <v>0</v>
          </cell>
          <cell r="AD230">
            <v>0</v>
          </cell>
          <cell r="AE230">
            <v>0</v>
          </cell>
          <cell r="AF230">
            <v>0</v>
          </cell>
          <cell r="AG230">
            <v>1570</v>
          </cell>
          <cell r="AH230">
            <v>1427</v>
          </cell>
          <cell r="AI230">
            <v>0</v>
          </cell>
          <cell r="AJ230">
            <v>135</v>
          </cell>
          <cell r="AK230">
            <v>0</v>
          </cell>
          <cell r="AL230">
            <v>0</v>
          </cell>
          <cell r="AM230">
            <v>0</v>
          </cell>
          <cell r="AN230">
            <v>0</v>
          </cell>
          <cell r="AO230">
            <v>1562</v>
          </cell>
          <cell r="AU230">
            <v>0</v>
          </cell>
          <cell r="AV230">
            <v>0</v>
          </cell>
          <cell r="BG230">
            <v>-8</v>
          </cell>
          <cell r="BI230">
            <v>0</v>
          </cell>
          <cell r="BJ230">
            <v>0</v>
          </cell>
        </row>
        <row r="231">
          <cell r="D231" t="str">
            <v>FVO</v>
          </cell>
          <cell r="E231" t="str">
            <v>EUR</v>
          </cell>
          <cell r="H231">
            <v>0</v>
          </cell>
          <cell r="I231">
            <v>0</v>
          </cell>
          <cell r="J231">
            <v>0</v>
          </cell>
          <cell r="K231">
            <v>271</v>
          </cell>
          <cell r="L231">
            <v>0</v>
          </cell>
          <cell r="M231">
            <v>0</v>
          </cell>
          <cell r="P231" t="str">
            <v>DRT</v>
          </cell>
          <cell r="R231" t="str">
            <v>Clientes</v>
          </cell>
          <cell r="AA231">
            <v>-286</v>
          </cell>
          <cell r="AB231">
            <v>-39</v>
          </cell>
          <cell r="AC231">
            <v>0</v>
          </cell>
          <cell r="AD231">
            <v>0</v>
          </cell>
          <cell r="AE231">
            <v>0</v>
          </cell>
          <cell r="AF231">
            <v>0</v>
          </cell>
          <cell r="AG231">
            <v>1675</v>
          </cell>
          <cell r="AH231">
            <v>1626</v>
          </cell>
          <cell r="AI231">
            <v>-15</v>
          </cell>
          <cell r="AJ231">
            <v>5</v>
          </cell>
          <cell r="AK231">
            <v>0</v>
          </cell>
          <cell r="AL231">
            <v>0</v>
          </cell>
          <cell r="AM231">
            <v>0</v>
          </cell>
          <cell r="AN231">
            <v>0</v>
          </cell>
          <cell r="AO231">
            <v>1616</v>
          </cell>
          <cell r="AU231">
            <v>0</v>
          </cell>
          <cell r="AV231">
            <v>0</v>
          </cell>
          <cell r="BG231">
            <v>44</v>
          </cell>
          <cell r="BI231">
            <v>0</v>
          </cell>
          <cell r="BJ231">
            <v>0</v>
          </cell>
        </row>
        <row r="232">
          <cell r="D232" t="str">
            <v>FVO</v>
          </cell>
          <cell r="E232" t="str">
            <v>EUR</v>
          </cell>
          <cell r="H232">
            <v>0</v>
          </cell>
          <cell r="I232">
            <v>0</v>
          </cell>
          <cell r="J232">
            <v>0</v>
          </cell>
          <cell r="K232">
            <v>29</v>
          </cell>
          <cell r="L232">
            <v>0</v>
          </cell>
          <cell r="M232">
            <v>0</v>
          </cell>
          <cell r="P232" t="str">
            <v>DRT</v>
          </cell>
          <cell r="R232" t="str">
            <v>Clientes</v>
          </cell>
          <cell r="AA232">
            <v>-76</v>
          </cell>
          <cell r="AB232">
            <v>119</v>
          </cell>
          <cell r="AC232">
            <v>0</v>
          </cell>
          <cell r="AD232">
            <v>0</v>
          </cell>
          <cell r="AE232">
            <v>0</v>
          </cell>
          <cell r="AF232">
            <v>0</v>
          </cell>
          <cell r="AG232">
            <v>1177</v>
          </cell>
          <cell r="AH232">
            <v>934</v>
          </cell>
          <cell r="AI232">
            <v>-47</v>
          </cell>
          <cell r="AJ232">
            <v>187</v>
          </cell>
          <cell r="AK232">
            <v>0</v>
          </cell>
          <cell r="AL232">
            <v>0</v>
          </cell>
          <cell r="AM232">
            <v>0</v>
          </cell>
          <cell r="AN232">
            <v>0</v>
          </cell>
          <cell r="AO232">
            <v>1074</v>
          </cell>
          <cell r="AU232">
            <v>0</v>
          </cell>
          <cell r="AV232">
            <v>0</v>
          </cell>
          <cell r="BG232">
            <v>68</v>
          </cell>
          <cell r="BI232">
            <v>0</v>
          </cell>
          <cell r="BJ232">
            <v>0</v>
          </cell>
        </row>
        <row r="233">
          <cell r="D233" t="str">
            <v>FVO</v>
          </cell>
          <cell r="E233" t="str">
            <v>EUR</v>
          </cell>
          <cell r="H233">
            <v>0</v>
          </cell>
          <cell r="I233">
            <v>0</v>
          </cell>
          <cell r="J233">
            <v>0</v>
          </cell>
          <cell r="K233">
            <v>295</v>
          </cell>
          <cell r="L233">
            <v>0</v>
          </cell>
          <cell r="M233">
            <v>0</v>
          </cell>
          <cell r="P233" t="str">
            <v>DRT</v>
          </cell>
          <cell r="R233" t="str">
            <v>Clientes</v>
          </cell>
          <cell r="AA233">
            <v>-371</v>
          </cell>
          <cell r="AB233">
            <v>173</v>
          </cell>
          <cell r="AC233">
            <v>0</v>
          </cell>
          <cell r="AD233">
            <v>0</v>
          </cell>
          <cell r="AE233">
            <v>-29</v>
          </cell>
          <cell r="AF233">
            <v>0</v>
          </cell>
          <cell r="AG233">
            <v>1216</v>
          </cell>
          <cell r="AH233">
            <v>963</v>
          </cell>
          <cell r="AI233">
            <v>-76</v>
          </cell>
          <cell r="AJ233">
            <v>87</v>
          </cell>
          <cell r="AK233">
            <v>0</v>
          </cell>
          <cell r="AL233">
            <v>0</v>
          </cell>
          <cell r="AM233">
            <v>-156</v>
          </cell>
          <cell r="AN233">
            <v>0</v>
          </cell>
          <cell r="AO233">
            <v>818</v>
          </cell>
          <cell r="AU233">
            <v>-156</v>
          </cell>
          <cell r="AV233">
            <v>0</v>
          </cell>
          <cell r="BG233">
            <v>-86</v>
          </cell>
          <cell r="BI233">
            <v>0</v>
          </cell>
          <cell r="BJ233">
            <v>0</v>
          </cell>
        </row>
        <row r="234">
          <cell r="D234" t="str">
            <v>FVO</v>
          </cell>
          <cell r="E234" t="str">
            <v>EUR</v>
          </cell>
          <cell r="H234">
            <v>0</v>
          </cell>
          <cell r="I234">
            <v>0</v>
          </cell>
          <cell r="J234">
            <v>0</v>
          </cell>
          <cell r="K234">
            <v>-8</v>
          </cell>
          <cell r="L234">
            <v>0</v>
          </cell>
          <cell r="M234">
            <v>0</v>
          </cell>
          <cell r="P234" t="str">
            <v>DRT</v>
          </cell>
          <cell r="R234" t="str">
            <v>Clientes</v>
          </cell>
          <cell r="AA234">
            <v>-70</v>
          </cell>
          <cell r="AB234">
            <v>28</v>
          </cell>
          <cell r="AC234">
            <v>0</v>
          </cell>
          <cell r="AD234">
            <v>0</v>
          </cell>
          <cell r="AE234">
            <v>0</v>
          </cell>
          <cell r="AF234">
            <v>0</v>
          </cell>
          <cell r="AG234">
            <v>1158</v>
          </cell>
          <cell r="AH234">
            <v>1200</v>
          </cell>
          <cell r="AI234">
            <v>-78</v>
          </cell>
          <cell r="AJ234">
            <v>99</v>
          </cell>
          <cell r="AK234">
            <v>0</v>
          </cell>
          <cell r="AL234">
            <v>0</v>
          </cell>
          <cell r="AM234">
            <v>0</v>
          </cell>
          <cell r="AN234">
            <v>0</v>
          </cell>
          <cell r="AO234">
            <v>1221</v>
          </cell>
          <cell r="AU234">
            <v>0</v>
          </cell>
          <cell r="AV234">
            <v>0</v>
          </cell>
          <cell r="BG234">
            <v>71</v>
          </cell>
          <cell r="BI234">
            <v>0</v>
          </cell>
          <cell r="BJ234">
            <v>0</v>
          </cell>
        </row>
        <row r="235">
          <cell r="D235" t="str">
            <v>FVO</v>
          </cell>
          <cell r="E235" t="str">
            <v>EUR</v>
          </cell>
          <cell r="H235">
            <v>0</v>
          </cell>
          <cell r="I235">
            <v>-1388</v>
          </cell>
          <cell r="J235">
            <v>0</v>
          </cell>
          <cell r="K235">
            <v>0</v>
          </cell>
          <cell r="L235">
            <v>0</v>
          </cell>
          <cell r="M235">
            <v>0</v>
          </cell>
          <cell r="P235" t="str">
            <v>DRT</v>
          </cell>
          <cell r="R235" t="str">
            <v>Institucionais</v>
          </cell>
          <cell r="AA235">
            <v>-112</v>
          </cell>
          <cell r="AB235">
            <v>50</v>
          </cell>
          <cell r="AC235">
            <v>0</v>
          </cell>
          <cell r="AD235">
            <v>0</v>
          </cell>
          <cell r="AE235">
            <v>0</v>
          </cell>
          <cell r="AF235">
            <v>0</v>
          </cell>
          <cell r="AG235">
            <v>1438</v>
          </cell>
          <cell r="AH235">
            <v>0</v>
          </cell>
          <cell r="AI235">
            <v>0</v>
          </cell>
          <cell r="AJ235">
            <v>0</v>
          </cell>
          <cell r="AK235">
            <v>0</v>
          </cell>
          <cell r="AL235">
            <v>0</v>
          </cell>
          <cell r="AM235">
            <v>0</v>
          </cell>
          <cell r="AN235">
            <v>0</v>
          </cell>
          <cell r="AO235">
            <v>0</v>
          </cell>
          <cell r="AU235">
            <v>0</v>
          </cell>
          <cell r="AV235">
            <v>0</v>
          </cell>
          <cell r="BG235">
            <v>-50</v>
          </cell>
          <cell r="BI235">
            <v>0</v>
          </cell>
          <cell r="BJ235">
            <v>0</v>
          </cell>
        </row>
        <row r="236">
          <cell r="D236" t="str">
            <v>FVO</v>
          </cell>
          <cell r="E236" t="str">
            <v>EUR</v>
          </cell>
          <cell r="H236">
            <v>0</v>
          </cell>
          <cell r="I236">
            <v>0</v>
          </cell>
          <cell r="J236">
            <v>0</v>
          </cell>
          <cell r="K236">
            <v>-21</v>
          </cell>
          <cell r="L236">
            <v>0</v>
          </cell>
          <cell r="M236">
            <v>0</v>
          </cell>
          <cell r="P236" t="str">
            <v>DRT</v>
          </cell>
          <cell r="R236" t="str">
            <v>Clientes</v>
          </cell>
          <cell r="AA236">
            <v>-79</v>
          </cell>
          <cell r="AB236">
            <v>44</v>
          </cell>
          <cell r="AC236">
            <v>0</v>
          </cell>
          <cell r="AD236">
            <v>0</v>
          </cell>
          <cell r="AE236">
            <v>-953</v>
          </cell>
          <cell r="AF236">
            <v>0</v>
          </cell>
          <cell r="AG236">
            <v>342</v>
          </cell>
          <cell r="AH236">
            <v>1330</v>
          </cell>
          <cell r="AI236">
            <v>-100</v>
          </cell>
          <cell r="AJ236">
            <v>247</v>
          </cell>
          <cell r="AK236">
            <v>0</v>
          </cell>
          <cell r="AL236">
            <v>0</v>
          </cell>
          <cell r="AM236">
            <v>-1078</v>
          </cell>
          <cell r="AN236">
            <v>0</v>
          </cell>
          <cell r="AO236">
            <v>399</v>
          </cell>
          <cell r="AU236">
            <v>-1078</v>
          </cell>
          <cell r="AV236">
            <v>0</v>
          </cell>
          <cell r="BG236">
            <v>203</v>
          </cell>
          <cell r="BI236">
            <v>0</v>
          </cell>
          <cell r="BJ236">
            <v>0</v>
          </cell>
        </row>
        <row r="237">
          <cell r="D237" t="str">
            <v>FVO</v>
          </cell>
          <cell r="E237" t="str">
            <v>EUR</v>
          </cell>
          <cell r="H237">
            <v>0</v>
          </cell>
          <cell r="I237">
            <v>0</v>
          </cell>
          <cell r="J237">
            <v>0</v>
          </cell>
          <cell r="K237">
            <v>-80</v>
          </cell>
          <cell r="L237">
            <v>0</v>
          </cell>
          <cell r="M237">
            <v>0</v>
          </cell>
          <cell r="P237" t="str">
            <v>DRT</v>
          </cell>
          <cell r="R237" t="str">
            <v>Clientes</v>
          </cell>
          <cell r="AA237">
            <v>-20</v>
          </cell>
          <cell r="AB237">
            <v>490</v>
          </cell>
          <cell r="AC237">
            <v>0</v>
          </cell>
          <cell r="AD237">
            <v>0</v>
          </cell>
          <cell r="AE237">
            <v>0</v>
          </cell>
          <cell r="AF237">
            <v>0</v>
          </cell>
          <cell r="AG237">
            <v>10820</v>
          </cell>
          <cell r="AH237">
            <v>10350</v>
          </cell>
          <cell r="AI237">
            <v>-100</v>
          </cell>
          <cell r="AJ237">
            <v>307</v>
          </cell>
          <cell r="AK237">
            <v>0</v>
          </cell>
          <cell r="AL237">
            <v>0</v>
          </cell>
          <cell r="AM237">
            <v>0</v>
          </cell>
          <cell r="AN237">
            <v>0</v>
          </cell>
          <cell r="AO237">
            <v>10557</v>
          </cell>
          <cell r="AU237">
            <v>0</v>
          </cell>
          <cell r="AV237">
            <v>0</v>
          </cell>
          <cell r="BG237">
            <v>-183</v>
          </cell>
          <cell r="BI237">
            <v>0</v>
          </cell>
          <cell r="BJ237">
            <v>0</v>
          </cell>
        </row>
        <row r="238">
          <cell r="D238" t="str">
            <v>FVO</v>
          </cell>
          <cell r="E238" t="str">
            <v>EUR</v>
          </cell>
          <cell r="H238">
            <v>0</v>
          </cell>
          <cell r="I238">
            <v>-827</v>
          </cell>
          <cell r="J238">
            <v>0</v>
          </cell>
          <cell r="K238">
            <v>0</v>
          </cell>
          <cell r="L238">
            <v>0</v>
          </cell>
          <cell r="M238">
            <v>0</v>
          </cell>
          <cell r="P238" t="str">
            <v>DRT</v>
          </cell>
          <cell r="R238" t="str">
            <v>Institucionais</v>
          </cell>
          <cell r="AA238">
            <v>-173</v>
          </cell>
          <cell r="AB238">
            <v>-5</v>
          </cell>
          <cell r="AC238">
            <v>0</v>
          </cell>
          <cell r="AD238">
            <v>0</v>
          </cell>
          <cell r="AE238">
            <v>0</v>
          </cell>
          <cell r="AF238">
            <v>0</v>
          </cell>
          <cell r="AG238">
            <v>822</v>
          </cell>
          <cell r="AH238">
            <v>0</v>
          </cell>
          <cell r="AI238">
            <v>0</v>
          </cell>
          <cell r="AJ238">
            <v>0</v>
          </cell>
          <cell r="AK238">
            <v>0</v>
          </cell>
          <cell r="AL238">
            <v>0</v>
          </cell>
          <cell r="AM238">
            <v>0</v>
          </cell>
          <cell r="AN238">
            <v>0</v>
          </cell>
          <cell r="AO238">
            <v>0</v>
          </cell>
          <cell r="AU238">
            <v>0</v>
          </cell>
          <cell r="AV238">
            <v>0</v>
          </cell>
          <cell r="BG238">
            <v>5</v>
          </cell>
          <cell r="BI238">
            <v>0</v>
          </cell>
          <cell r="BJ238">
            <v>0</v>
          </cell>
        </row>
        <row r="239">
          <cell r="D239" t="str">
            <v>FVO</v>
          </cell>
          <cell r="E239" t="str">
            <v>EUR</v>
          </cell>
          <cell r="H239">
            <v>0</v>
          </cell>
          <cell r="I239">
            <v>0</v>
          </cell>
          <cell r="J239">
            <v>0</v>
          </cell>
          <cell r="K239">
            <v>-24</v>
          </cell>
          <cell r="L239">
            <v>0</v>
          </cell>
          <cell r="M239">
            <v>0</v>
          </cell>
          <cell r="P239" t="str">
            <v>DRT</v>
          </cell>
          <cell r="R239" t="str">
            <v>Clientes</v>
          </cell>
          <cell r="AA239">
            <v>-203</v>
          </cell>
          <cell r="AB239">
            <v>224</v>
          </cell>
          <cell r="AC239">
            <v>0</v>
          </cell>
          <cell r="AD239">
            <v>0</v>
          </cell>
          <cell r="AE239">
            <v>0</v>
          </cell>
          <cell r="AF239">
            <v>0</v>
          </cell>
          <cell r="AG239">
            <v>1488</v>
          </cell>
          <cell r="AH239">
            <v>1467</v>
          </cell>
          <cell r="AI239">
            <v>-227</v>
          </cell>
          <cell r="AJ239">
            <v>184</v>
          </cell>
          <cell r="AK239">
            <v>0</v>
          </cell>
          <cell r="AL239">
            <v>0</v>
          </cell>
          <cell r="AM239">
            <v>0</v>
          </cell>
          <cell r="AN239">
            <v>0</v>
          </cell>
          <cell r="AO239">
            <v>1424</v>
          </cell>
          <cell r="AU239">
            <v>0</v>
          </cell>
          <cell r="AV239">
            <v>0</v>
          </cell>
          <cell r="BG239">
            <v>-40</v>
          </cell>
          <cell r="BI239">
            <v>0</v>
          </cell>
          <cell r="BJ239">
            <v>0</v>
          </cell>
        </row>
        <row r="240">
          <cell r="D240" t="str">
            <v>FVO</v>
          </cell>
          <cell r="E240" t="str">
            <v>EUR</v>
          </cell>
          <cell r="H240">
            <v>0</v>
          </cell>
          <cell r="I240">
            <v>0</v>
          </cell>
          <cell r="J240">
            <v>0</v>
          </cell>
          <cell r="K240">
            <v>-263</v>
          </cell>
          <cell r="L240">
            <v>0</v>
          </cell>
          <cell r="M240">
            <v>0</v>
          </cell>
          <cell r="P240" t="str">
            <v>DRT</v>
          </cell>
          <cell r="R240" t="str">
            <v>Clientes</v>
          </cell>
          <cell r="AA240">
            <v>-191</v>
          </cell>
          <cell r="AB240">
            <v>-468</v>
          </cell>
          <cell r="AC240">
            <v>0</v>
          </cell>
          <cell r="AD240">
            <v>0</v>
          </cell>
          <cell r="AE240">
            <v>-67</v>
          </cell>
          <cell r="AF240">
            <v>0</v>
          </cell>
          <cell r="AG240">
            <v>10135</v>
          </cell>
          <cell r="AH240">
            <v>10861</v>
          </cell>
          <cell r="AI240">
            <v>-454</v>
          </cell>
          <cell r="AJ240">
            <v>-359</v>
          </cell>
          <cell r="AK240">
            <v>0</v>
          </cell>
          <cell r="AL240">
            <v>0</v>
          </cell>
          <cell r="AM240">
            <v>-68</v>
          </cell>
          <cell r="AN240">
            <v>0</v>
          </cell>
          <cell r="AO240">
            <v>9980</v>
          </cell>
          <cell r="AU240">
            <v>-68</v>
          </cell>
          <cell r="AV240">
            <v>0</v>
          </cell>
          <cell r="BG240">
            <v>109</v>
          </cell>
          <cell r="BI240">
            <v>0</v>
          </cell>
          <cell r="BJ240">
            <v>0</v>
          </cell>
        </row>
        <row r="241">
          <cell r="D241" t="str">
            <v>FVO</v>
          </cell>
          <cell r="E241" t="str">
            <v>EUR</v>
          </cell>
          <cell r="H241">
            <v>0</v>
          </cell>
          <cell r="I241">
            <v>0</v>
          </cell>
          <cell r="J241">
            <v>0</v>
          </cell>
          <cell r="K241">
            <v>-208</v>
          </cell>
          <cell r="L241">
            <v>0</v>
          </cell>
          <cell r="M241">
            <v>0</v>
          </cell>
          <cell r="P241" t="str">
            <v>DRT</v>
          </cell>
          <cell r="R241" t="str">
            <v>Clientes</v>
          </cell>
          <cell r="AA241">
            <v>0</v>
          </cell>
          <cell r="AB241">
            <v>18</v>
          </cell>
          <cell r="AC241">
            <v>0</v>
          </cell>
          <cell r="AD241">
            <v>0</v>
          </cell>
          <cell r="AE241">
            <v>-152</v>
          </cell>
          <cell r="AF241">
            <v>0</v>
          </cell>
          <cell r="AG241">
            <v>1364</v>
          </cell>
          <cell r="AH241">
            <v>1498</v>
          </cell>
          <cell r="AI241">
            <v>-208</v>
          </cell>
          <cell r="AJ241">
            <v>47</v>
          </cell>
          <cell r="AK241">
            <v>0</v>
          </cell>
          <cell r="AL241">
            <v>0</v>
          </cell>
          <cell r="AM241">
            <v>-168</v>
          </cell>
          <cell r="AN241">
            <v>0</v>
          </cell>
          <cell r="AO241">
            <v>1169</v>
          </cell>
          <cell r="AU241">
            <v>-168</v>
          </cell>
          <cell r="AV241">
            <v>0</v>
          </cell>
          <cell r="BG241">
            <v>29</v>
          </cell>
          <cell r="BI241">
            <v>0</v>
          </cell>
          <cell r="BJ241">
            <v>0</v>
          </cell>
        </row>
        <row r="242">
          <cell r="D242" t="str">
            <v>FVO</v>
          </cell>
          <cell r="E242" t="str">
            <v>EUR</v>
          </cell>
          <cell r="H242">
            <v>0</v>
          </cell>
          <cell r="I242">
            <v>0</v>
          </cell>
          <cell r="J242">
            <v>0</v>
          </cell>
          <cell r="K242">
            <v>0</v>
          </cell>
          <cell r="L242">
            <v>0</v>
          </cell>
          <cell r="M242">
            <v>0</v>
          </cell>
          <cell r="P242" t="str">
            <v>DRT</v>
          </cell>
          <cell r="R242" t="str">
            <v>Clientes</v>
          </cell>
          <cell r="AA242">
            <v>0</v>
          </cell>
          <cell r="AB242">
            <v>297</v>
          </cell>
          <cell r="AC242">
            <v>0</v>
          </cell>
          <cell r="AD242">
            <v>0</v>
          </cell>
          <cell r="AE242">
            <v>-157</v>
          </cell>
          <cell r="AF242">
            <v>0</v>
          </cell>
          <cell r="AG242">
            <v>6260</v>
          </cell>
          <cell r="AH242">
            <v>6120</v>
          </cell>
          <cell r="AI242">
            <v>0</v>
          </cell>
          <cell r="AJ242">
            <v>263</v>
          </cell>
          <cell r="AK242">
            <v>0</v>
          </cell>
          <cell r="AL242">
            <v>0</v>
          </cell>
          <cell r="AM242">
            <v>-206</v>
          </cell>
          <cell r="AN242">
            <v>0</v>
          </cell>
          <cell r="AO242">
            <v>6177</v>
          </cell>
          <cell r="AU242">
            <v>-206</v>
          </cell>
          <cell r="AV242">
            <v>0</v>
          </cell>
          <cell r="BG242">
            <v>-34</v>
          </cell>
          <cell r="BI242">
            <v>0</v>
          </cell>
          <cell r="BJ242">
            <v>0</v>
          </cell>
        </row>
        <row r="243">
          <cell r="D243" t="str">
            <v>FVO</v>
          </cell>
          <cell r="E243" t="str">
            <v>EUR</v>
          </cell>
          <cell r="H243">
            <v>0</v>
          </cell>
          <cell r="I243">
            <v>0</v>
          </cell>
          <cell r="J243">
            <v>0</v>
          </cell>
          <cell r="K243">
            <v>-4</v>
          </cell>
          <cell r="L243">
            <v>0</v>
          </cell>
          <cell r="M243">
            <v>0</v>
          </cell>
          <cell r="P243" t="str">
            <v>DRT</v>
          </cell>
          <cell r="R243" t="str">
            <v>Clientes</v>
          </cell>
          <cell r="AA243">
            <v>-84</v>
          </cell>
          <cell r="AB243">
            <v>637</v>
          </cell>
          <cell r="AC243">
            <v>0</v>
          </cell>
          <cell r="AD243">
            <v>0</v>
          </cell>
          <cell r="AE243">
            <v>0</v>
          </cell>
          <cell r="AF243">
            <v>0</v>
          </cell>
          <cell r="AG243">
            <v>16053</v>
          </cell>
          <cell r="AH243">
            <v>15086</v>
          </cell>
          <cell r="AI243">
            <v>-88</v>
          </cell>
          <cell r="AJ243">
            <v>420</v>
          </cell>
          <cell r="AK243">
            <v>0</v>
          </cell>
          <cell r="AL243">
            <v>0</v>
          </cell>
          <cell r="AM243">
            <v>0</v>
          </cell>
          <cell r="AN243">
            <v>0</v>
          </cell>
          <cell r="AO243">
            <v>15418</v>
          </cell>
          <cell r="AU243">
            <v>0</v>
          </cell>
          <cell r="AV243">
            <v>0</v>
          </cell>
          <cell r="BG243">
            <v>-217</v>
          </cell>
          <cell r="BI243">
            <v>0</v>
          </cell>
          <cell r="BJ243">
            <v>0</v>
          </cell>
        </row>
        <row r="244">
          <cell r="D244" t="str">
            <v>FVO</v>
          </cell>
          <cell r="E244" t="str">
            <v>EUR</v>
          </cell>
          <cell r="H244">
            <v>0</v>
          </cell>
          <cell r="I244">
            <v>0</v>
          </cell>
          <cell r="J244">
            <v>0</v>
          </cell>
          <cell r="K244">
            <v>0</v>
          </cell>
          <cell r="L244">
            <v>0</v>
          </cell>
          <cell r="M244">
            <v>0</v>
          </cell>
          <cell r="P244" t="str">
            <v>DRT</v>
          </cell>
          <cell r="R244" t="str">
            <v>Clientes</v>
          </cell>
          <cell r="AA244">
            <v>0</v>
          </cell>
          <cell r="AB244">
            <v>-101</v>
          </cell>
          <cell r="AC244">
            <v>0</v>
          </cell>
          <cell r="AD244">
            <v>0</v>
          </cell>
          <cell r="AE244">
            <v>0</v>
          </cell>
          <cell r="AF244">
            <v>0</v>
          </cell>
          <cell r="AG244">
            <v>1658</v>
          </cell>
          <cell r="AH244">
            <v>1759</v>
          </cell>
          <cell r="AI244">
            <v>0</v>
          </cell>
          <cell r="AJ244">
            <v>63</v>
          </cell>
          <cell r="AK244">
            <v>0</v>
          </cell>
          <cell r="AL244">
            <v>0</v>
          </cell>
          <cell r="AM244">
            <v>0</v>
          </cell>
          <cell r="AN244">
            <v>0</v>
          </cell>
          <cell r="AO244">
            <v>1822</v>
          </cell>
          <cell r="AU244">
            <v>0</v>
          </cell>
          <cell r="AV244">
            <v>0</v>
          </cell>
          <cell r="BG244">
            <v>164</v>
          </cell>
          <cell r="BI244">
            <v>0</v>
          </cell>
          <cell r="BJ244">
            <v>0</v>
          </cell>
        </row>
        <row r="245">
          <cell r="D245" t="str">
            <v>FVO</v>
          </cell>
          <cell r="E245" t="str">
            <v>USD</v>
          </cell>
          <cell r="H245">
            <v>0</v>
          </cell>
          <cell r="I245">
            <v>0</v>
          </cell>
          <cell r="J245">
            <v>0</v>
          </cell>
          <cell r="K245">
            <v>-14</v>
          </cell>
          <cell r="L245">
            <v>-66.79558887598705</v>
          </cell>
          <cell r="M245">
            <v>1.3193999999999999</v>
          </cell>
          <cell r="P245" t="str">
            <v>DRT</v>
          </cell>
          <cell r="R245" t="str">
            <v>Clientes</v>
          </cell>
          <cell r="AA245">
            <v>-9</v>
          </cell>
          <cell r="AB245">
            <v>-35</v>
          </cell>
          <cell r="AC245">
            <v>0</v>
          </cell>
          <cell r="AD245">
            <v>0</v>
          </cell>
          <cell r="AE245">
            <v>0</v>
          </cell>
          <cell r="AF245">
            <v>0</v>
          </cell>
          <cell r="AG245">
            <v>2592</v>
          </cell>
          <cell r="AH245">
            <v>2575</v>
          </cell>
          <cell r="AI245">
            <v>-23</v>
          </cell>
          <cell r="AJ245">
            <v>21</v>
          </cell>
          <cell r="AK245">
            <v>0</v>
          </cell>
          <cell r="AL245">
            <v>0</v>
          </cell>
          <cell r="AM245">
            <v>0</v>
          </cell>
          <cell r="AN245">
            <v>0</v>
          </cell>
          <cell r="AO245">
            <v>2573</v>
          </cell>
          <cell r="AU245">
            <v>0</v>
          </cell>
          <cell r="AV245">
            <v>0</v>
          </cell>
          <cell r="BG245">
            <v>56</v>
          </cell>
          <cell r="BI245">
            <v>0</v>
          </cell>
          <cell r="BJ245">
            <v>0</v>
          </cell>
        </row>
        <row r="246">
          <cell r="D246" t="str">
            <v>FVO</v>
          </cell>
          <cell r="E246" t="str">
            <v>EUR</v>
          </cell>
          <cell r="H246">
            <v>0</v>
          </cell>
          <cell r="I246">
            <v>0</v>
          </cell>
          <cell r="J246">
            <v>0</v>
          </cell>
          <cell r="K246">
            <v>0</v>
          </cell>
          <cell r="L246">
            <v>0</v>
          </cell>
          <cell r="M246">
            <v>0</v>
          </cell>
          <cell r="P246" t="str">
            <v>DRT</v>
          </cell>
          <cell r="R246" t="str">
            <v>Clientes</v>
          </cell>
          <cell r="AA246">
            <v>0</v>
          </cell>
          <cell r="AB246">
            <v>-373</v>
          </cell>
          <cell r="AC246">
            <v>0</v>
          </cell>
          <cell r="AD246">
            <v>0</v>
          </cell>
          <cell r="AE246">
            <v>0</v>
          </cell>
          <cell r="AF246">
            <v>0</v>
          </cell>
          <cell r="AG246">
            <v>607</v>
          </cell>
          <cell r="AH246">
            <v>980</v>
          </cell>
          <cell r="AI246">
            <v>0</v>
          </cell>
          <cell r="AJ246">
            <v>-207</v>
          </cell>
          <cell r="AK246">
            <v>0</v>
          </cell>
          <cell r="AL246">
            <v>0</v>
          </cell>
          <cell r="AM246">
            <v>0</v>
          </cell>
          <cell r="AN246">
            <v>0</v>
          </cell>
          <cell r="AO246">
            <v>773</v>
          </cell>
          <cell r="AU246">
            <v>0</v>
          </cell>
          <cell r="AV246">
            <v>0</v>
          </cell>
          <cell r="BG246">
            <v>166</v>
          </cell>
          <cell r="BI246">
            <v>0</v>
          </cell>
          <cell r="BJ246">
            <v>0</v>
          </cell>
        </row>
        <row r="247">
          <cell r="D247" t="str">
            <v>FVO</v>
          </cell>
          <cell r="E247" t="str">
            <v>EUR</v>
          </cell>
          <cell r="H247">
            <v>0</v>
          </cell>
          <cell r="I247">
            <v>0</v>
          </cell>
          <cell r="J247">
            <v>0</v>
          </cell>
          <cell r="K247">
            <v>-413</v>
          </cell>
          <cell r="L247">
            <v>0</v>
          </cell>
          <cell r="M247">
            <v>0</v>
          </cell>
          <cell r="P247" t="str">
            <v>DRT</v>
          </cell>
          <cell r="R247" t="str">
            <v>Institucionais</v>
          </cell>
          <cell r="AA247">
            <v>-453</v>
          </cell>
          <cell r="AB247">
            <v>953</v>
          </cell>
          <cell r="AC247">
            <v>0</v>
          </cell>
          <cell r="AD247">
            <v>0</v>
          </cell>
          <cell r="AE247">
            <v>0</v>
          </cell>
          <cell r="AF247">
            <v>0</v>
          </cell>
          <cell r="AG247">
            <v>8020</v>
          </cell>
          <cell r="AH247">
            <v>7520</v>
          </cell>
          <cell r="AI247">
            <v>-866</v>
          </cell>
          <cell r="AJ247">
            <v>1934</v>
          </cell>
          <cell r="AK247">
            <v>0</v>
          </cell>
          <cell r="AL247">
            <v>0</v>
          </cell>
          <cell r="AM247">
            <v>0</v>
          </cell>
          <cell r="AN247">
            <v>0</v>
          </cell>
          <cell r="AO247">
            <v>8588</v>
          </cell>
          <cell r="AU247">
            <v>0</v>
          </cell>
          <cell r="AV247">
            <v>0</v>
          </cell>
          <cell r="BG247">
            <v>981</v>
          </cell>
          <cell r="BI247">
            <v>0</v>
          </cell>
          <cell r="BJ247">
            <v>0</v>
          </cell>
        </row>
        <row r="248">
          <cell r="D248" t="str">
            <v>FVO</v>
          </cell>
          <cell r="E248" t="str">
            <v>EUR</v>
          </cell>
          <cell r="H248">
            <v>0</v>
          </cell>
          <cell r="I248">
            <v>-2759</v>
          </cell>
          <cell r="J248">
            <v>0</v>
          </cell>
          <cell r="K248">
            <v>0</v>
          </cell>
          <cell r="L248">
            <v>0</v>
          </cell>
          <cell r="M248">
            <v>0</v>
          </cell>
          <cell r="P248" t="str">
            <v>DRT</v>
          </cell>
          <cell r="R248" t="str">
            <v>Institucionais</v>
          </cell>
          <cell r="AA248">
            <v>-527</v>
          </cell>
          <cell r="AB248">
            <v>341</v>
          </cell>
          <cell r="AC248">
            <v>0</v>
          </cell>
          <cell r="AD248">
            <v>0</v>
          </cell>
          <cell r="AE248">
            <v>0</v>
          </cell>
          <cell r="AF248">
            <v>0</v>
          </cell>
          <cell r="AG248">
            <v>2469</v>
          </cell>
          <cell r="AH248">
            <v>0</v>
          </cell>
          <cell r="AI248">
            <v>0</v>
          </cell>
          <cell r="AJ248">
            <v>0</v>
          </cell>
          <cell r="AK248">
            <v>0</v>
          </cell>
          <cell r="AL248">
            <v>0</v>
          </cell>
          <cell r="AM248">
            <v>0</v>
          </cell>
          <cell r="AN248">
            <v>0</v>
          </cell>
          <cell r="AO248">
            <v>0</v>
          </cell>
          <cell r="AU248">
            <v>0</v>
          </cell>
          <cell r="AV248">
            <v>0</v>
          </cell>
          <cell r="BG248">
            <v>-341</v>
          </cell>
          <cell r="BI248">
            <v>0</v>
          </cell>
          <cell r="BJ248">
            <v>0</v>
          </cell>
        </row>
        <row r="249">
          <cell r="D249" t="str">
            <v>FVO</v>
          </cell>
          <cell r="E249" t="str">
            <v>EUR</v>
          </cell>
          <cell r="H249">
            <v>0</v>
          </cell>
          <cell r="I249">
            <v>0</v>
          </cell>
          <cell r="J249">
            <v>0</v>
          </cell>
          <cell r="K249">
            <v>2</v>
          </cell>
          <cell r="L249">
            <v>0</v>
          </cell>
          <cell r="M249">
            <v>0</v>
          </cell>
          <cell r="P249" t="str">
            <v>DRT</v>
          </cell>
          <cell r="R249" t="str">
            <v>Clientes</v>
          </cell>
          <cell r="AA249">
            <v>-35</v>
          </cell>
          <cell r="AB249">
            <v>132</v>
          </cell>
          <cell r="AC249">
            <v>0</v>
          </cell>
          <cell r="AD249">
            <v>0</v>
          </cell>
          <cell r="AE249">
            <v>0</v>
          </cell>
          <cell r="AF249">
            <v>0</v>
          </cell>
          <cell r="AG249">
            <v>2388</v>
          </cell>
          <cell r="AH249">
            <v>2291</v>
          </cell>
          <cell r="AI249">
            <v>-33</v>
          </cell>
          <cell r="AJ249">
            <v>158</v>
          </cell>
          <cell r="AK249">
            <v>0</v>
          </cell>
          <cell r="AL249">
            <v>0</v>
          </cell>
          <cell r="AM249">
            <v>0</v>
          </cell>
          <cell r="AN249">
            <v>0</v>
          </cell>
          <cell r="AO249">
            <v>2416</v>
          </cell>
          <cell r="AU249">
            <v>0</v>
          </cell>
          <cell r="AV249">
            <v>0</v>
          </cell>
          <cell r="BG249">
            <v>26</v>
          </cell>
          <cell r="BI249">
            <v>0</v>
          </cell>
          <cell r="BJ249">
            <v>0</v>
          </cell>
        </row>
        <row r="250">
          <cell r="D250" t="str">
            <v>FVO</v>
          </cell>
          <cell r="E250" t="str">
            <v>EUR</v>
          </cell>
          <cell r="H250">
            <v>0</v>
          </cell>
          <cell r="I250">
            <v>0</v>
          </cell>
          <cell r="J250">
            <v>0</v>
          </cell>
          <cell r="K250">
            <v>297</v>
          </cell>
          <cell r="L250">
            <v>0</v>
          </cell>
          <cell r="M250">
            <v>0</v>
          </cell>
          <cell r="P250" t="str">
            <v>DRT</v>
          </cell>
          <cell r="R250" t="str">
            <v>Clientes</v>
          </cell>
          <cell r="AA250">
            <v>-297</v>
          </cell>
          <cell r="AB250">
            <v>183</v>
          </cell>
          <cell r="AC250">
            <v>0</v>
          </cell>
          <cell r="AD250">
            <v>0</v>
          </cell>
          <cell r="AE250">
            <v>-352</v>
          </cell>
          <cell r="AF250">
            <v>0</v>
          </cell>
          <cell r="AG250">
            <v>2300</v>
          </cell>
          <cell r="AH250">
            <v>2256</v>
          </cell>
          <cell r="AI250">
            <v>0</v>
          </cell>
          <cell r="AJ250">
            <v>179</v>
          </cell>
          <cell r="AK250">
            <v>0</v>
          </cell>
          <cell r="AL250">
            <v>0</v>
          </cell>
          <cell r="AM250">
            <v>-339</v>
          </cell>
          <cell r="AN250">
            <v>0</v>
          </cell>
          <cell r="AO250">
            <v>2096</v>
          </cell>
          <cell r="AU250">
            <v>-339</v>
          </cell>
          <cell r="AV250">
            <v>0</v>
          </cell>
          <cell r="BG250">
            <v>-4</v>
          </cell>
          <cell r="BI250">
            <v>0</v>
          </cell>
          <cell r="BJ250">
            <v>0</v>
          </cell>
        </row>
        <row r="251">
          <cell r="D251" t="str">
            <v>FVO</v>
          </cell>
          <cell r="E251" t="str">
            <v>EUR</v>
          </cell>
          <cell r="H251">
            <v>0</v>
          </cell>
          <cell r="I251">
            <v>0</v>
          </cell>
          <cell r="J251">
            <v>0</v>
          </cell>
          <cell r="K251">
            <v>0</v>
          </cell>
          <cell r="L251">
            <v>0</v>
          </cell>
          <cell r="M251">
            <v>0</v>
          </cell>
          <cell r="P251" t="str">
            <v>DRT</v>
          </cell>
          <cell r="R251" t="str">
            <v>Clientes</v>
          </cell>
          <cell r="AA251">
            <v>0</v>
          </cell>
          <cell r="AB251">
            <v>-502</v>
          </cell>
          <cell r="AC251">
            <v>0</v>
          </cell>
          <cell r="AD251">
            <v>0</v>
          </cell>
          <cell r="AE251">
            <v>0</v>
          </cell>
          <cell r="AF251">
            <v>0</v>
          </cell>
          <cell r="AG251">
            <v>467</v>
          </cell>
          <cell r="AH251">
            <v>969</v>
          </cell>
          <cell r="AI251">
            <v>0</v>
          </cell>
          <cell r="AJ251">
            <v>-537</v>
          </cell>
          <cell r="AK251">
            <v>0</v>
          </cell>
          <cell r="AL251">
            <v>0</v>
          </cell>
          <cell r="AM251">
            <v>0</v>
          </cell>
          <cell r="AN251">
            <v>0</v>
          </cell>
          <cell r="AO251">
            <v>432</v>
          </cell>
          <cell r="AU251">
            <v>0</v>
          </cell>
          <cell r="AV251">
            <v>0</v>
          </cell>
          <cell r="BG251">
            <v>-35</v>
          </cell>
          <cell r="BI251">
            <v>0</v>
          </cell>
          <cell r="BJ251">
            <v>0</v>
          </cell>
        </row>
        <row r="252">
          <cell r="D252" t="str">
            <v>FVO</v>
          </cell>
          <cell r="E252" t="str">
            <v>EUR</v>
          </cell>
          <cell r="H252">
            <v>0</v>
          </cell>
          <cell r="I252">
            <v>0</v>
          </cell>
          <cell r="J252">
            <v>0</v>
          </cell>
          <cell r="K252">
            <v>0</v>
          </cell>
          <cell r="L252">
            <v>0</v>
          </cell>
          <cell r="M252">
            <v>0</v>
          </cell>
          <cell r="P252" t="str">
            <v>DRT</v>
          </cell>
          <cell r="R252" t="str">
            <v>Clientes</v>
          </cell>
          <cell r="AA252">
            <v>0</v>
          </cell>
          <cell r="AB252">
            <v>1408</v>
          </cell>
          <cell r="AC252">
            <v>0</v>
          </cell>
          <cell r="AD252">
            <v>0</v>
          </cell>
          <cell r="AE252">
            <v>-884</v>
          </cell>
          <cell r="AF252">
            <v>0</v>
          </cell>
          <cell r="AG252">
            <v>13940</v>
          </cell>
          <cell r="AH252">
            <v>13416</v>
          </cell>
          <cell r="AI252">
            <v>0</v>
          </cell>
          <cell r="AJ252">
            <v>1200</v>
          </cell>
          <cell r="AK252">
            <v>0</v>
          </cell>
          <cell r="AL252">
            <v>0</v>
          </cell>
          <cell r="AM252">
            <v>-1023</v>
          </cell>
          <cell r="AN252">
            <v>0</v>
          </cell>
          <cell r="AO252">
            <v>13593</v>
          </cell>
          <cell r="AU252">
            <v>-1023</v>
          </cell>
          <cell r="AV252">
            <v>0</v>
          </cell>
          <cell r="BG252">
            <v>-208</v>
          </cell>
          <cell r="BI252">
            <v>0</v>
          </cell>
          <cell r="BJ252">
            <v>0</v>
          </cell>
        </row>
        <row r="253">
          <cell r="D253" t="str">
            <v>FVO</v>
          </cell>
          <cell r="E253" t="str">
            <v>EUR</v>
          </cell>
          <cell r="H253">
            <v>0</v>
          </cell>
          <cell r="I253">
            <v>-1183</v>
          </cell>
          <cell r="J253">
            <v>0</v>
          </cell>
          <cell r="K253">
            <v>0</v>
          </cell>
          <cell r="L253">
            <v>0</v>
          </cell>
          <cell r="M253">
            <v>0</v>
          </cell>
          <cell r="P253" t="str">
            <v>DRT</v>
          </cell>
          <cell r="R253" t="str">
            <v>Institucionais</v>
          </cell>
          <cell r="AA253">
            <v>-117</v>
          </cell>
          <cell r="AB253">
            <v>21</v>
          </cell>
          <cell r="AC253">
            <v>0</v>
          </cell>
          <cell r="AD253">
            <v>0</v>
          </cell>
          <cell r="AE253">
            <v>0</v>
          </cell>
          <cell r="AF253">
            <v>0</v>
          </cell>
          <cell r="AG253">
            <v>1204</v>
          </cell>
          <cell r="AH253">
            <v>0</v>
          </cell>
          <cell r="AI253">
            <v>0</v>
          </cell>
          <cell r="AJ253">
            <v>0</v>
          </cell>
          <cell r="AK253">
            <v>0</v>
          </cell>
          <cell r="AL253">
            <v>0</v>
          </cell>
          <cell r="AM253">
            <v>0</v>
          </cell>
          <cell r="AN253">
            <v>0</v>
          </cell>
          <cell r="AO253">
            <v>0</v>
          </cell>
          <cell r="AU253">
            <v>0</v>
          </cell>
          <cell r="AV253">
            <v>0</v>
          </cell>
          <cell r="BG253">
            <v>-21</v>
          </cell>
          <cell r="BI253">
            <v>0</v>
          </cell>
          <cell r="BJ253">
            <v>0</v>
          </cell>
        </row>
        <row r="254">
          <cell r="D254" t="str">
            <v>FVO</v>
          </cell>
          <cell r="E254" t="str">
            <v>EUR</v>
          </cell>
          <cell r="H254">
            <v>0</v>
          </cell>
          <cell r="I254">
            <v>0</v>
          </cell>
          <cell r="J254">
            <v>0</v>
          </cell>
          <cell r="K254">
            <v>0</v>
          </cell>
          <cell r="L254">
            <v>0</v>
          </cell>
          <cell r="M254">
            <v>0</v>
          </cell>
          <cell r="P254" t="str">
            <v>DRT</v>
          </cell>
          <cell r="R254" t="str">
            <v>Clientes</v>
          </cell>
          <cell r="AA254">
            <v>0</v>
          </cell>
          <cell r="AB254">
            <v>-502</v>
          </cell>
          <cell r="AC254">
            <v>0</v>
          </cell>
          <cell r="AD254">
            <v>0</v>
          </cell>
          <cell r="AE254">
            <v>0</v>
          </cell>
          <cell r="AF254">
            <v>0</v>
          </cell>
          <cell r="AG254">
            <v>462</v>
          </cell>
          <cell r="AH254">
            <v>964</v>
          </cell>
          <cell r="AI254">
            <v>0</v>
          </cell>
          <cell r="AJ254">
            <v>-531</v>
          </cell>
          <cell r="AK254">
            <v>0</v>
          </cell>
          <cell r="AL254">
            <v>0</v>
          </cell>
          <cell r="AM254">
            <v>0</v>
          </cell>
          <cell r="AN254">
            <v>0</v>
          </cell>
          <cell r="AO254">
            <v>433</v>
          </cell>
          <cell r="AU254">
            <v>0</v>
          </cell>
          <cell r="AV254">
            <v>0</v>
          </cell>
          <cell r="BG254">
            <v>-29</v>
          </cell>
          <cell r="BI254">
            <v>0</v>
          </cell>
          <cell r="BJ254">
            <v>0</v>
          </cell>
        </row>
        <row r="255">
          <cell r="D255" t="str">
            <v>FVO</v>
          </cell>
          <cell r="E255" t="str">
            <v>EUR</v>
          </cell>
          <cell r="H255">
            <v>0</v>
          </cell>
          <cell r="I255">
            <v>0</v>
          </cell>
          <cell r="J255">
            <v>0</v>
          </cell>
          <cell r="K255">
            <v>-46</v>
          </cell>
          <cell r="L255">
            <v>0</v>
          </cell>
          <cell r="M255">
            <v>0</v>
          </cell>
          <cell r="P255" t="str">
            <v>DRT</v>
          </cell>
          <cell r="R255" t="str">
            <v>Clientes</v>
          </cell>
          <cell r="AA255">
            <v>-95</v>
          </cell>
          <cell r="AB255">
            <v>445</v>
          </cell>
          <cell r="AC255">
            <v>0</v>
          </cell>
          <cell r="AD255">
            <v>0</v>
          </cell>
          <cell r="AE255">
            <v>0</v>
          </cell>
          <cell r="AF255">
            <v>0</v>
          </cell>
          <cell r="AG255">
            <v>10250</v>
          </cell>
          <cell r="AH255">
            <v>9900</v>
          </cell>
          <cell r="AI255">
            <v>-141</v>
          </cell>
          <cell r="AJ255">
            <v>293</v>
          </cell>
          <cell r="AK255">
            <v>0</v>
          </cell>
          <cell r="AL255">
            <v>0</v>
          </cell>
          <cell r="AM255">
            <v>0</v>
          </cell>
          <cell r="AN255">
            <v>0</v>
          </cell>
          <cell r="AO255">
            <v>10052</v>
          </cell>
          <cell r="AU255">
            <v>0</v>
          </cell>
          <cell r="AV255">
            <v>0</v>
          </cell>
          <cell r="BG255">
            <v>-152</v>
          </cell>
          <cell r="BI255">
            <v>0</v>
          </cell>
          <cell r="BJ255">
            <v>0</v>
          </cell>
        </row>
        <row r="256">
          <cell r="D256" t="str">
            <v>FVO</v>
          </cell>
          <cell r="E256" t="str">
            <v>EUR</v>
          </cell>
          <cell r="H256">
            <v>0</v>
          </cell>
          <cell r="I256">
            <v>0</v>
          </cell>
          <cell r="J256">
            <v>0</v>
          </cell>
          <cell r="K256">
            <v>-36</v>
          </cell>
          <cell r="L256">
            <v>0</v>
          </cell>
          <cell r="M256">
            <v>0</v>
          </cell>
          <cell r="P256" t="str">
            <v>DRT</v>
          </cell>
          <cell r="R256" t="str">
            <v>Clientes</v>
          </cell>
          <cell r="AA256">
            <v>-170</v>
          </cell>
          <cell r="AB256">
            <v>136</v>
          </cell>
          <cell r="AC256">
            <v>0</v>
          </cell>
          <cell r="AD256">
            <v>0</v>
          </cell>
          <cell r="AE256">
            <v>-51</v>
          </cell>
          <cell r="AF256">
            <v>0</v>
          </cell>
          <cell r="AG256">
            <v>6737</v>
          </cell>
          <cell r="AH256">
            <v>6822</v>
          </cell>
          <cell r="AI256">
            <v>-206</v>
          </cell>
          <cell r="AJ256">
            <v>323</v>
          </cell>
          <cell r="AK256">
            <v>0</v>
          </cell>
          <cell r="AL256">
            <v>0</v>
          </cell>
          <cell r="AM256">
            <v>-52</v>
          </cell>
          <cell r="AN256">
            <v>0</v>
          </cell>
          <cell r="AO256">
            <v>6887</v>
          </cell>
          <cell r="AU256">
            <v>-52</v>
          </cell>
          <cell r="AV256">
            <v>0</v>
          </cell>
          <cell r="BG256">
            <v>187</v>
          </cell>
          <cell r="BI256">
            <v>0</v>
          </cell>
          <cell r="BJ256">
            <v>0</v>
          </cell>
        </row>
        <row r="257">
          <cell r="D257" t="str">
            <v>FVO</v>
          </cell>
          <cell r="E257" t="str">
            <v>EUR</v>
          </cell>
          <cell r="H257">
            <v>0</v>
          </cell>
          <cell r="I257">
            <v>0</v>
          </cell>
          <cell r="J257">
            <v>0</v>
          </cell>
          <cell r="K257">
            <v>-25</v>
          </cell>
          <cell r="L257">
            <v>0</v>
          </cell>
          <cell r="M257">
            <v>0</v>
          </cell>
          <cell r="P257" t="str">
            <v>DRT</v>
          </cell>
          <cell r="R257" t="str">
            <v>Clientes</v>
          </cell>
          <cell r="AA257">
            <v>0</v>
          </cell>
          <cell r="AB257">
            <v>183</v>
          </cell>
          <cell r="AC257">
            <v>0</v>
          </cell>
          <cell r="AD257">
            <v>0</v>
          </cell>
          <cell r="AE257">
            <v>0</v>
          </cell>
          <cell r="AF257">
            <v>0</v>
          </cell>
          <cell r="AG257">
            <v>6183</v>
          </cell>
          <cell r="AH257">
            <v>5780</v>
          </cell>
          <cell r="AI257">
            <v>-25</v>
          </cell>
          <cell r="AJ257">
            <v>183</v>
          </cell>
          <cell r="AK257">
            <v>0</v>
          </cell>
          <cell r="AL257">
            <v>0</v>
          </cell>
          <cell r="AM257">
            <v>0</v>
          </cell>
          <cell r="AN257">
            <v>0</v>
          </cell>
          <cell r="AO257">
            <v>5938</v>
          </cell>
          <cell r="AU257">
            <v>0</v>
          </cell>
          <cell r="AV257">
            <v>0</v>
          </cell>
          <cell r="BG257">
            <v>0</v>
          </cell>
          <cell r="BI257">
            <v>0</v>
          </cell>
          <cell r="BJ257">
            <v>0</v>
          </cell>
        </row>
        <row r="258">
          <cell r="D258" t="str">
            <v>FVO</v>
          </cell>
          <cell r="E258" t="str">
            <v>EUR</v>
          </cell>
          <cell r="H258">
            <v>0</v>
          </cell>
          <cell r="I258">
            <v>0</v>
          </cell>
          <cell r="J258">
            <v>0</v>
          </cell>
          <cell r="K258">
            <v>714</v>
          </cell>
          <cell r="L258">
            <v>0</v>
          </cell>
          <cell r="M258">
            <v>0</v>
          </cell>
          <cell r="P258" t="str">
            <v>DRT</v>
          </cell>
          <cell r="R258" t="str">
            <v>Clientes</v>
          </cell>
          <cell r="AA258">
            <v>-819</v>
          </cell>
          <cell r="AB258">
            <v>1229</v>
          </cell>
          <cell r="AC258">
            <v>0</v>
          </cell>
          <cell r="AD258">
            <v>0</v>
          </cell>
          <cell r="AE258">
            <v>0</v>
          </cell>
          <cell r="AF258">
            <v>0</v>
          </cell>
          <cell r="AG258">
            <v>52823</v>
          </cell>
          <cell r="AH258">
            <v>50009</v>
          </cell>
          <cell r="AI258">
            <v>-105</v>
          </cell>
          <cell r="AJ258">
            <v>963</v>
          </cell>
          <cell r="AK258">
            <v>0</v>
          </cell>
          <cell r="AL258">
            <v>0</v>
          </cell>
          <cell r="AM258">
            <v>0</v>
          </cell>
          <cell r="AN258">
            <v>0</v>
          </cell>
          <cell r="AO258">
            <v>50867</v>
          </cell>
          <cell r="AU258">
            <v>0</v>
          </cell>
          <cell r="AV258">
            <v>0</v>
          </cell>
          <cell r="BG258">
            <v>-266</v>
          </cell>
          <cell r="BI258">
            <v>0</v>
          </cell>
          <cell r="BJ258">
            <v>0</v>
          </cell>
        </row>
        <row r="259">
          <cell r="D259" t="str">
            <v>FVO</v>
          </cell>
          <cell r="E259" t="str">
            <v>EUR</v>
          </cell>
          <cell r="H259">
            <v>0</v>
          </cell>
          <cell r="I259">
            <v>0</v>
          </cell>
          <cell r="J259">
            <v>0</v>
          </cell>
          <cell r="K259">
            <v>-122</v>
          </cell>
          <cell r="L259">
            <v>0</v>
          </cell>
          <cell r="M259">
            <v>0</v>
          </cell>
          <cell r="P259" t="str">
            <v>DRT</v>
          </cell>
          <cell r="R259" t="str">
            <v>Clientes</v>
          </cell>
          <cell r="AA259">
            <v>-88</v>
          </cell>
          <cell r="AB259">
            <v>-63</v>
          </cell>
          <cell r="AC259">
            <v>0</v>
          </cell>
          <cell r="AD259">
            <v>0</v>
          </cell>
          <cell r="AE259">
            <v>0</v>
          </cell>
          <cell r="AF259">
            <v>0</v>
          </cell>
          <cell r="AG259">
            <v>3949</v>
          </cell>
          <cell r="AH259">
            <v>4100</v>
          </cell>
          <cell r="AI259">
            <v>-210</v>
          </cell>
          <cell r="AJ259">
            <v>-1343</v>
          </cell>
          <cell r="AK259">
            <v>0</v>
          </cell>
          <cell r="AL259">
            <v>0</v>
          </cell>
          <cell r="AM259">
            <v>0</v>
          </cell>
          <cell r="AN259">
            <v>0</v>
          </cell>
          <cell r="AO259">
            <v>2547</v>
          </cell>
          <cell r="AU259">
            <v>0</v>
          </cell>
          <cell r="AV259">
            <v>0</v>
          </cell>
          <cell r="BG259">
            <v>-1280</v>
          </cell>
          <cell r="BI259">
            <v>0</v>
          </cell>
          <cell r="BJ259">
            <v>0</v>
          </cell>
        </row>
        <row r="260">
          <cell r="D260" t="str">
            <v>FVO</v>
          </cell>
          <cell r="E260" t="str">
            <v>EUR</v>
          </cell>
          <cell r="H260">
            <v>0</v>
          </cell>
          <cell r="I260">
            <v>0</v>
          </cell>
          <cell r="J260">
            <v>0</v>
          </cell>
          <cell r="K260">
            <v>-101</v>
          </cell>
          <cell r="L260">
            <v>0</v>
          </cell>
          <cell r="M260">
            <v>0</v>
          </cell>
          <cell r="P260" t="str">
            <v>DRT</v>
          </cell>
          <cell r="R260" t="str">
            <v>Clientes</v>
          </cell>
          <cell r="AA260">
            <v>-37</v>
          </cell>
          <cell r="AB260">
            <v>-653</v>
          </cell>
          <cell r="AC260">
            <v>0</v>
          </cell>
          <cell r="AD260">
            <v>0</v>
          </cell>
          <cell r="AE260">
            <v>0</v>
          </cell>
          <cell r="AF260">
            <v>0</v>
          </cell>
          <cell r="AG260">
            <v>3049</v>
          </cell>
          <cell r="AH260">
            <v>3240</v>
          </cell>
          <cell r="AI260">
            <v>-138</v>
          </cell>
          <cell r="AJ260">
            <v>-14</v>
          </cell>
          <cell r="AK260">
            <v>0</v>
          </cell>
          <cell r="AL260">
            <v>0</v>
          </cell>
          <cell r="AM260">
            <v>-69</v>
          </cell>
          <cell r="AN260">
            <v>0</v>
          </cell>
          <cell r="AO260">
            <v>3019</v>
          </cell>
          <cell r="AU260">
            <v>-69</v>
          </cell>
          <cell r="AV260">
            <v>0</v>
          </cell>
          <cell r="BG260">
            <v>639</v>
          </cell>
          <cell r="BI260">
            <v>0</v>
          </cell>
          <cell r="BJ260">
            <v>0</v>
          </cell>
        </row>
        <row r="261">
          <cell r="D261" t="str">
            <v>FVO</v>
          </cell>
          <cell r="E261" t="str">
            <v>USD</v>
          </cell>
          <cell r="H261">
            <v>0</v>
          </cell>
          <cell r="I261">
            <v>0</v>
          </cell>
          <cell r="J261">
            <v>0</v>
          </cell>
          <cell r="K261">
            <v>0</v>
          </cell>
          <cell r="L261">
            <v>-52.369047220985976</v>
          </cell>
          <cell r="M261">
            <v>1.3193999999999999</v>
          </cell>
          <cell r="P261" t="str">
            <v>DRT</v>
          </cell>
          <cell r="R261" t="str">
            <v>Clientes</v>
          </cell>
          <cell r="AA261">
            <v>0</v>
          </cell>
          <cell r="AB261">
            <v>65</v>
          </cell>
          <cell r="AC261">
            <v>0</v>
          </cell>
          <cell r="AD261">
            <v>0</v>
          </cell>
          <cell r="AE261">
            <v>0</v>
          </cell>
          <cell r="AF261">
            <v>0</v>
          </cell>
          <cell r="AG261">
            <v>2284</v>
          </cell>
          <cell r="AH261">
            <v>2168</v>
          </cell>
          <cell r="AI261">
            <v>0</v>
          </cell>
          <cell r="AJ261">
            <v>65</v>
          </cell>
          <cell r="AK261">
            <v>0</v>
          </cell>
          <cell r="AL261">
            <v>0</v>
          </cell>
          <cell r="AM261">
            <v>0</v>
          </cell>
          <cell r="AN261">
            <v>0</v>
          </cell>
          <cell r="AO261">
            <v>2233</v>
          </cell>
          <cell r="AU261">
            <v>0</v>
          </cell>
          <cell r="AV261">
            <v>0</v>
          </cell>
          <cell r="BG261">
            <v>0</v>
          </cell>
          <cell r="BI261">
            <v>0</v>
          </cell>
          <cell r="BJ261">
            <v>0</v>
          </cell>
        </row>
        <row r="262">
          <cell r="D262" t="str">
            <v>FVO</v>
          </cell>
          <cell r="E262" t="str">
            <v>EUR</v>
          </cell>
          <cell r="H262">
            <v>0</v>
          </cell>
          <cell r="I262">
            <v>0</v>
          </cell>
          <cell r="J262">
            <v>0</v>
          </cell>
          <cell r="K262">
            <v>-378</v>
          </cell>
          <cell r="L262">
            <v>0</v>
          </cell>
          <cell r="M262">
            <v>0</v>
          </cell>
          <cell r="P262" t="str">
            <v>DRT</v>
          </cell>
          <cell r="R262" t="str">
            <v>Clientes</v>
          </cell>
          <cell r="AA262">
            <v>-62</v>
          </cell>
          <cell r="AB262">
            <v>382</v>
          </cell>
          <cell r="AC262">
            <v>0</v>
          </cell>
          <cell r="AD262">
            <v>0</v>
          </cell>
          <cell r="AE262">
            <v>0</v>
          </cell>
          <cell r="AF262">
            <v>0</v>
          </cell>
          <cell r="AG262">
            <v>8170</v>
          </cell>
          <cell r="AH262">
            <v>7850</v>
          </cell>
          <cell r="AI262">
            <v>-440</v>
          </cell>
          <cell r="AJ262">
            <v>237</v>
          </cell>
          <cell r="AK262">
            <v>0</v>
          </cell>
          <cell r="AL262">
            <v>0</v>
          </cell>
          <cell r="AM262">
            <v>0</v>
          </cell>
          <cell r="AN262">
            <v>0</v>
          </cell>
          <cell r="AO262">
            <v>7647</v>
          </cell>
          <cell r="AU262">
            <v>0</v>
          </cell>
          <cell r="AV262">
            <v>0</v>
          </cell>
          <cell r="BG262">
            <v>-145</v>
          </cell>
          <cell r="BI262">
            <v>0</v>
          </cell>
          <cell r="BJ262">
            <v>0</v>
          </cell>
        </row>
        <row r="263">
          <cell r="D263" t="str">
            <v>FVO</v>
          </cell>
          <cell r="E263" t="str">
            <v>EUR</v>
          </cell>
          <cell r="H263">
            <v>0</v>
          </cell>
          <cell r="I263">
            <v>0</v>
          </cell>
          <cell r="J263">
            <v>0</v>
          </cell>
          <cell r="K263">
            <v>0</v>
          </cell>
          <cell r="L263">
            <v>0</v>
          </cell>
          <cell r="M263">
            <v>0</v>
          </cell>
          <cell r="P263" t="str">
            <v>DRT</v>
          </cell>
          <cell r="R263" t="str">
            <v>Clientes</v>
          </cell>
          <cell r="AA263">
            <v>0</v>
          </cell>
          <cell r="AB263">
            <v>-995</v>
          </cell>
          <cell r="AC263">
            <v>0</v>
          </cell>
          <cell r="AD263">
            <v>0</v>
          </cell>
          <cell r="AE263">
            <v>0</v>
          </cell>
          <cell r="AF263">
            <v>0</v>
          </cell>
          <cell r="AG263">
            <v>750</v>
          </cell>
          <cell r="AH263">
            <v>2745</v>
          </cell>
          <cell r="AI263">
            <v>0</v>
          </cell>
          <cell r="AJ263">
            <v>-1108</v>
          </cell>
          <cell r="AK263">
            <v>0</v>
          </cell>
          <cell r="AL263">
            <v>0</v>
          </cell>
          <cell r="AM263">
            <v>0</v>
          </cell>
          <cell r="AN263">
            <v>0</v>
          </cell>
          <cell r="AO263">
            <v>1637</v>
          </cell>
          <cell r="AU263">
            <v>0</v>
          </cell>
          <cell r="AV263">
            <v>0</v>
          </cell>
          <cell r="BG263">
            <v>-113</v>
          </cell>
          <cell r="BI263">
            <v>0</v>
          </cell>
          <cell r="BJ263">
            <v>0</v>
          </cell>
        </row>
        <row r="264">
          <cell r="D264" t="str">
            <v>FVO</v>
          </cell>
          <cell r="E264" t="str">
            <v>EUR</v>
          </cell>
          <cell r="H264">
            <v>0</v>
          </cell>
          <cell r="I264">
            <v>-7360</v>
          </cell>
          <cell r="J264">
            <v>0</v>
          </cell>
          <cell r="K264">
            <v>0</v>
          </cell>
          <cell r="L264">
            <v>0</v>
          </cell>
          <cell r="M264">
            <v>0</v>
          </cell>
          <cell r="P264" t="str">
            <v>DRT</v>
          </cell>
          <cell r="R264" t="str">
            <v>Institucionais</v>
          </cell>
          <cell r="AA264">
            <v>-321</v>
          </cell>
          <cell r="AB264">
            <v>107</v>
          </cell>
          <cell r="AC264">
            <v>0</v>
          </cell>
          <cell r="AD264">
            <v>0</v>
          </cell>
          <cell r="AE264">
            <v>0</v>
          </cell>
          <cell r="AF264">
            <v>0</v>
          </cell>
          <cell r="AG264">
            <v>7467</v>
          </cell>
          <cell r="AH264">
            <v>0</v>
          </cell>
          <cell r="AI264">
            <v>0</v>
          </cell>
          <cell r="AJ264">
            <v>0</v>
          </cell>
          <cell r="AK264">
            <v>0</v>
          </cell>
          <cell r="AL264">
            <v>0</v>
          </cell>
          <cell r="AM264">
            <v>0</v>
          </cell>
          <cell r="AN264">
            <v>0</v>
          </cell>
          <cell r="AO264">
            <v>0</v>
          </cell>
          <cell r="AU264">
            <v>0</v>
          </cell>
          <cell r="AV264">
            <v>0</v>
          </cell>
          <cell r="BG264">
            <v>-107</v>
          </cell>
          <cell r="BI264">
            <v>0</v>
          </cell>
          <cell r="BJ264">
            <v>0</v>
          </cell>
        </row>
        <row r="265">
          <cell r="D265" t="str">
            <v>FVO</v>
          </cell>
          <cell r="E265" t="str">
            <v>EUR</v>
          </cell>
          <cell r="H265">
            <v>0</v>
          </cell>
          <cell r="I265">
            <v>0</v>
          </cell>
          <cell r="J265">
            <v>0</v>
          </cell>
          <cell r="K265">
            <v>-69</v>
          </cell>
          <cell r="L265">
            <v>0</v>
          </cell>
          <cell r="M265">
            <v>0</v>
          </cell>
          <cell r="P265" t="str">
            <v>DRT</v>
          </cell>
          <cell r="R265" t="str">
            <v>Clientes</v>
          </cell>
          <cell r="AA265">
            <v>0</v>
          </cell>
          <cell r="AB265">
            <v>98</v>
          </cell>
          <cell r="AC265">
            <v>0</v>
          </cell>
          <cell r="AD265">
            <v>0</v>
          </cell>
          <cell r="AE265">
            <v>0</v>
          </cell>
          <cell r="AF265">
            <v>0</v>
          </cell>
          <cell r="AG265">
            <v>2898</v>
          </cell>
          <cell r="AH265">
            <v>2800</v>
          </cell>
          <cell r="AI265">
            <v>-69</v>
          </cell>
          <cell r="AJ265">
            <v>91</v>
          </cell>
          <cell r="AK265">
            <v>0</v>
          </cell>
          <cell r="AL265">
            <v>0</v>
          </cell>
          <cell r="AM265">
            <v>0</v>
          </cell>
          <cell r="AN265">
            <v>0</v>
          </cell>
          <cell r="AO265">
            <v>2822</v>
          </cell>
          <cell r="AU265">
            <v>0</v>
          </cell>
          <cell r="AV265">
            <v>0</v>
          </cell>
          <cell r="BG265">
            <v>-7</v>
          </cell>
          <cell r="BI265">
            <v>0</v>
          </cell>
          <cell r="BJ265">
            <v>0</v>
          </cell>
        </row>
        <row r="266">
          <cell r="D266" t="str">
            <v>FVO</v>
          </cell>
          <cell r="E266" t="str">
            <v>EUR</v>
          </cell>
          <cell r="H266">
            <v>0</v>
          </cell>
          <cell r="I266">
            <v>0</v>
          </cell>
          <cell r="J266">
            <v>0</v>
          </cell>
          <cell r="K266">
            <v>448</v>
          </cell>
          <cell r="L266">
            <v>0</v>
          </cell>
          <cell r="M266">
            <v>0</v>
          </cell>
          <cell r="P266" t="str">
            <v>DRT</v>
          </cell>
          <cell r="R266" t="str">
            <v>Clientes</v>
          </cell>
          <cell r="AA266">
            <v>-819</v>
          </cell>
          <cell r="AB266">
            <v>637</v>
          </cell>
          <cell r="AC266">
            <v>0</v>
          </cell>
          <cell r="AD266">
            <v>0</v>
          </cell>
          <cell r="AE266">
            <v>0</v>
          </cell>
          <cell r="AF266">
            <v>0</v>
          </cell>
          <cell r="AG266">
            <v>24818</v>
          </cell>
          <cell r="AH266">
            <v>23754</v>
          </cell>
          <cell r="AI266">
            <v>-371</v>
          </cell>
          <cell r="AJ266">
            <v>457</v>
          </cell>
          <cell r="AK266">
            <v>0</v>
          </cell>
          <cell r="AL266">
            <v>0</v>
          </cell>
          <cell r="AM266">
            <v>0</v>
          </cell>
          <cell r="AN266">
            <v>0</v>
          </cell>
          <cell r="AO266">
            <v>23840</v>
          </cell>
          <cell r="AU266">
            <v>0</v>
          </cell>
          <cell r="AV266">
            <v>0</v>
          </cell>
          <cell r="BG266">
            <v>-180</v>
          </cell>
          <cell r="BI266">
            <v>0</v>
          </cell>
          <cell r="BJ266">
            <v>0</v>
          </cell>
        </row>
        <row r="267">
          <cell r="D267" t="str">
            <v>FVO</v>
          </cell>
          <cell r="E267" t="str">
            <v>EUR</v>
          </cell>
          <cell r="H267">
            <v>0</v>
          </cell>
          <cell r="I267">
            <v>0</v>
          </cell>
          <cell r="J267">
            <v>0</v>
          </cell>
          <cell r="K267">
            <v>0</v>
          </cell>
          <cell r="L267">
            <v>0</v>
          </cell>
          <cell r="M267">
            <v>0</v>
          </cell>
          <cell r="P267" t="str">
            <v>DRT</v>
          </cell>
          <cell r="R267" t="str">
            <v>Clientes</v>
          </cell>
          <cell r="AA267">
            <v>0</v>
          </cell>
          <cell r="AB267">
            <v>113</v>
          </cell>
          <cell r="AC267">
            <v>0</v>
          </cell>
          <cell r="AD267">
            <v>0</v>
          </cell>
          <cell r="AE267">
            <v>0</v>
          </cell>
          <cell r="AF267">
            <v>0</v>
          </cell>
          <cell r="AG267">
            <v>1816</v>
          </cell>
          <cell r="AH267">
            <v>1498</v>
          </cell>
          <cell r="AI267">
            <v>0</v>
          </cell>
          <cell r="AJ267">
            <v>141</v>
          </cell>
          <cell r="AK267">
            <v>0</v>
          </cell>
          <cell r="AL267">
            <v>0</v>
          </cell>
          <cell r="AM267">
            <v>0</v>
          </cell>
          <cell r="AN267">
            <v>0</v>
          </cell>
          <cell r="AO267">
            <v>1639</v>
          </cell>
          <cell r="AU267">
            <v>0</v>
          </cell>
          <cell r="AV267">
            <v>0</v>
          </cell>
          <cell r="BG267">
            <v>28</v>
          </cell>
          <cell r="BI267">
            <v>0</v>
          </cell>
          <cell r="BJ267">
            <v>0</v>
          </cell>
        </row>
        <row r="268">
          <cell r="D268" t="str">
            <v>FVO</v>
          </cell>
          <cell r="E268" t="str">
            <v>EUR</v>
          </cell>
          <cell r="H268">
            <v>0</v>
          </cell>
          <cell r="I268">
            <v>-1770</v>
          </cell>
          <cell r="J268">
            <v>0</v>
          </cell>
          <cell r="K268">
            <v>0</v>
          </cell>
          <cell r="L268">
            <v>0</v>
          </cell>
          <cell r="M268">
            <v>0</v>
          </cell>
          <cell r="P268" t="str">
            <v>DRT</v>
          </cell>
          <cell r="R268" t="str">
            <v>Institucionais</v>
          </cell>
          <cell r="AA268">
            <v>-51</v>
          </cell>
          <cell r="AB268">
            <v>81</v>
          </cell>
          <cell r="AC268">
            <v>0</v>
          </cell>
          <cell r="AD268">
            <v>0</v>
          </cell>
          <cell r="AE268">
            <v>0</v>
          </cell>
          <cell r="AF268">
            <v>0</v>
          </cell>
          <cell r="AG268">
            <v>1451</v>
          </cell>
          <cell r="AH268">
            <v>0</v>
          </cell>
          <cell r="AI268">
            <v>0</v>
          </cell>
          <cell r="AJ268">
            <v>0</v>
          </cell>
          <cell r="AK268">
            <v>0</v>
          </cell>
          <cell r="AL268">
            <v>0</v>
          </cell>
          <cell r="AM268">
            <v>0</v>
          </cell>
          <cell r="AN268">
            <v>0</v>
          </cell>
          <cell r="AO268">
            <v>0</v>
          </cell>
          <cell r="AU268">
            <v>0</v>
          </cell>
          <cell r="AV268">
            <v>0</v>
          </cell>
          <cell r="BG268">
            <v>-81</v>
          </cell>
          <cell r="BI268">
            <v>0</v>
          </cell>
          <cell r="BJ268">
            <v>0</v>
          </cell>
        </row>
        <row r="269">
          <cell r="D269" t="str">
            <v>FVO</v>
          </cell>
          <cell r="E269" t="str">
            <v>USD</v>
          </cell>
          <cell r="H269">
            <v>0</v>
          </cell>
          <cell r="I269">
            <v>-4503.9548022598874</v>
          </cell>
          <cell r="J269">
            <v>0</v>
          </cell>
          <cell r="K269">
            <v>0</v>
          </cell>
          <cell r="L269">
            <v>-27.650472865169831</v>
          </cell>
          <cell r="M269">
            <v>1.3193999999999999</v>
          </cell>
          <cell r="P269" t="str">
            <v>DRT</v>
          </cell>
          <cell r="R269" t="str">
            <v>Institucionais</v>
          </cell>
          <cell r="AA269">
            <v>0</v>
          </cell>
          <cell r="AB269">
            <v>531</v>
          </cell>
          <cell r="AC269">
            <v>0</v>
          </cell>
          <cell r="AD269">
            <v>0</v>
          </cell>
          <cell r="AE269">
            <v>0</v>
          </cell>
          <cell r="AF269">
            <v>0</v>
          </cell>
          <cell r="AG269">
            <v>5063</v>
          </cell>
          <cell r="AH269">
            <v>0</v>
          </cell>
          <cell r="AI269">
            <v>0</v>
          </cell>
          <cell r="AJ269">
            <v>0</v>
          </cell>
          <cell r="AK269">
            <v>0</v>
          </cell>
          <cell r="AL269">
            <v>0</v>
          </cell>
          <cell r="AM269">
            <v>0</v>
          </cell>
          <cell r="AN269">
            <v>0</v>
          </cell>
          <cell r="AO269">
            <v>0</v>
          </cell>
          <cell r="AU269">
            <v>0</v>
          </cell>
          <cell r="AV269">
            <v>0</v>
          </cell>
          <cell r="BG269">
            <v>-531</v>
          </cell>
          <cell r="BI269">
            <v>0</v>
          </cell>
          <cell r="BJ269">
            <v>0</v>
          </cell>
        </row>
        <row r="270">
          <cell r="D270" t="str">
            <v>FVO</v>
          </cell>
          <cell r="E270" t="str">
            <v>EUR</v>
          </cell>
          <cell r="H270">
            <v>0</v>
          </cell>
          <cell r="I270">
            <v>0</v>
          </cell>
          <cell r="J270">
            <v>0</v>
          </cell>
          <cell r="K270">
            <v>0</v>
          </cell>
          <cell r="L270">
            <v>0</v>
          </cell>
          <cell r="M270">
            <v>0</v>
          </cell>
          <cell r="P270" t="str">
            <v>DRT</v>
          </cell>
          <cell r="R270" t="str">
            <v>Clientes</v>
          </cell>
          <cell r="AA270">
            <v>0</v>
          </cell>
          <cell r="AB270">
            <v>31</v>
          </cell>
          <cell r="AC270">
            <v>0</v>
          </cell>
          <cell r="AD270">
            <v>0</v>
          </cell>
          <cell r="AE270">
            <v>0</v>
          </cell>
          <cell r="AF270">
            <v>0</v>
          </cell>
          <cell r="AG270">
            <v>1510</v>
          </cell>
          <cell r="AH270">
            <v>1479</v>
          </cell>
          <cell r="AI270">
            <v>0</v>
          </cell>
          <cell r="AJ270">
            <v>71</v>
          </cell>
          <cell r="AK270">
            <v>0</v>
          </cell>
          <cell r="AL270">
            <v>0</v>
          </cell>
          <cell r="AM270">
            <v>0</v>
          </cell>
          <cell r="AN270">
            <v>0</v>
          </cell>
          <cell r="AO270">
            <v>1550</v>
          </cell>
          <cell r="AU270">
            <v>0</v>
          </cell>
          <cell r="AV270">
            <v>0</v>
          </cell>
          <cell r="BG270">
            <v>40</v>
          </cell>
          <cell r="BI270">
            <v>0</v>
          </cell>
          <cell r="BJ270">
            <v>0</v>
          </cell>
        </row>
        <row r="271">
          <cell r="D271" t="str">
            <v>FVO</v>
          </cell>
          <cell r="E271" t="str">
            <v>EUR</v>
          </cell>
          <cell r="H271">
            <v>0</v>
          </cell>
          <cell r="I271">
            <v>0</v>
          </cell>
          <cell r="J271">
            <v>0</v>
          </cell>
          <cell r="K271">
            <v>-47</v>
          </cell>
          <cell r="L271">
            <v>0</v>
          </cell>
          <cell r="M271">
            <v>0</v>
          </cell>
          <cell r="P271" t="str">
            <v>DRT</v>
          </cell>
          <cell r="R271" t="str">
            <v>Clientes</v>
          </cell>
          <cell r="AA271">
            <v>-15</v>
          </cell>
          <cell r="AB271">
            <v>75</v>
          </cell>
          <cell r="AC271">
            <v>0</v>
          </cell>
          <cell r="AD271">
            <v>0</v>
          </cell>
          <cell r="AE271">
            <v>0</v>
          </cell>
          <cell r="AF271">
            <v>0</v>
          </cell>
          <cell r="AG271">
            <v>940</v>
          </cell>
          <cell r="AH271">
            <v>880</v>
          </cell>
          <cell r="AI271">
            <v>-62</v>
          </cell>
          <cell r="AJ271">
            <v>108</v>
          </cell>
          <cell r="AK271">
            <v>0</v>
          </cell>
          <cell r="AL271">
            <v>0</v>
          </cell>
          <cell r="AM271">
            <v>0</v>
          </cell>
          <cell r="AN271">
            <v>0</v>
          </cell>
          <cell r="AO271">
            <v>926</v>
          </cell>
          <cell r="AU271">
            <v>0</v>
          </cell>
          <cell r="AV271">
            <v>0</v>
          </cell>
          <cell r="BG271">
            <v>33</v>
          </cell>
          <cell r="BI271">
            <v>0</v>
          </cell>
          <cell r="BJ271">
            <v>0</v>
          </cell>
        </row>
        <row r="272">
          <cell r="D272" t="str">
            <v>FVO</v>
          </cell>
          <cell r="E272" t="str">
            <v>EUR</v>
          </cell>
          <cell r="H272">
            <v>0</v>
          </cell>
          <cell r="I272">
            <v>0</v>
          </cell>
          <cell r="J272">
            <v>0</v>
          </cell>
          <cell r="K272">
            <v>-224</v>
          </cell>
          <cell r="L272">
            <v>0</v>
          </cell>
          <cell r="M272">
            <v>0</v>
          </cell>
          <cell r="P272" t="str">
            <v>DRT</v>
          </cell>
          <cell r="R272" t="str">
            <v>Clientes</v>
          </cell>
          <cell r="AA272">
            <v>-10</v>
          </cell>
          <cell r="AB272">
            <v>141</v>
          </cell>
          <cell r="AC272">
            <v>0</v>
          </cell>
          <cell r="AD272">
            <v>0</v>
          </cell>
          <cell r="AE272">
            <v>0</v>
          </cell>
          <cell r="AF272">
            <v>0</v>
          </cell>
          <cell r="AG272">
            <v>2981</v>
          </cell>
          <cell r="AH272">
            <v>2850</v>
          </cell>
          <cell r="AI272">
            <v>-234</v>
          </cell>
          <cell r="AJ272">
            <v>96</v>
          </cell>
          <cell r="AK272">
            <v>0</v>
          </cell>
          <cell r="AL272">
            <v>0</v>
          </cell>
          <cell r="AM272">
            <v>0</v>
          </cell>
          <cell r="AN272">
            <v>0</v>
          </cell>
          <cell r="AO272">
            <v>2712</v>
          </cell>
          <cell r="AU272">
            <v>0</v>
          </cell>
          <cell r="AV272">
            <v>0</v>
          </cell>
          <cell r="BG272">
            <v>-45</v>
          </cell>
          <cell r="BI272">
            <v>0</v>
          </cell>
          <cell r="BJ272">
            <v>0</v>
          </cell>
        </row>
        <row r="273">
          <cell r="D273" t="str">
            <v>FVO</v>
          </cell>
          <cell r="E273" t="str">
            <v>EUR</v>
          </cell>
          <cell r="H273">
            <v>0</v>
          </cell>
          <cell r="I273">
            <v>0</v>
          </cell>
          <cell r="J273">
            <v>0</v>
          </cell>
          <cell r="K273">
            <v>-1171</v>
          </cell>
          <cell r="L273">
            <v>0</v>
          </cell>
          <cell r="M273">
            <v>0</v>
          </cell>
          <cell r="P273" t="str">
            <v>DRT</v>
          </cell>
          <cell r="R273" t="str">
            <v>Clientes</v>
          </cell>
          <cell r="AA273">
            <v>-877</v>
          </cell>
          <cell r="AB273">
            <v>858</v>
          </cell>
          <cell r="AC273">
            <v>0</v>
          </cell>
          <cell r="AD273">
            <v>0</v>
          </cell>
          <cell r="AE273">
            <v>0</v>
          </cell>
          <cell r="AF273">
            <v>0</v>
          </cell>
          <cell r="AG273">
            <v>41261</v>
          </cell>
          <cell r="AH273">
            <v>39990</v>
          </cell>
          <cell r="AI273">
            <v>-2048</v>
          </cell>
          <cell r="AJ273">
            <v>538</v>
          </cell>
          <cell r="AK273">
            <v>0</v>
          </cell>
          <cell r="AL273">
            <v>0</v>
          </cell>
          <cell r="AM273">
            <v>0</v>
          </cell>
          <cell r="AN273">
            <v>0</v>
          </cell>
          <cell r="AO273">
            <v>38480</v>
          </cell>
          <cell r="AU273">
            <v>0</v>
          </cell>
          <cell r="AV273">
            <v>0</v>
          </cell>
          <cell r="BG273">
            <v>-320</v>
          </cell>
          <cell r="BI273">
            <v>0</v>
          </cell>
          <cell r="BJ273">
            <v>0</v>
          </cell>
        </row>
        <row r="274">
          <cell r="D274" t="str">
            <v>FVO</v>
          </cell>
          <cell r="E274" t="str">
            <v>EUR</v>
          </cell>
          <cell r="H274">
            <v>0</v>
          </cell>
          <cell r="I274">
            <v>0</v>
          </cell>
          <cell r="J274">
            <v>0</v>
          </cell>
          <cell r="K274">
            <v>0</v>
          </cell>
          <cell r="L274">
            <v>0</v>
          </cell>
          <cell r="M274">
            <v>0</v>
          </cell>
          <cell r="P274" t="str">
            <v>DRT</v>
          </cell>
          <cell r="R274" t="str">
            <v>Clientes</v>
          </cell>
          <cell r="AA274">
            <v>0</v>
          </cell>
          <cell r="AB274">
            <v>-209</v>
          </cell>
          <cell r="AC274">
            <v>0</v>
          </cell>
          <cell r="AD274">
            <v>0</v>
          </cell>
          <cell r="AE274">
            <v>0</v>
          </cell>
          <cell r="AF274">
            <v>0</v>
          </cell>
          <cell r="AG274">
            <v>513</v>
          </cell>
          <cell r="AH274">
            <v>1472</v>
          </cell>
          <cell r="AI274">
            <v>0</v>
          </cell>
          <cell r="AJ274">
            <v>-57</v>
          </cell>
          <cell r="AK274">
            <v>0</v>
          </cell>
          <cell r="AL274">
            <v>0</v>
          </cell>
          <cell r="AM274">
            <v>-94</v>
          </cell>
          <cell r="AN274">
            <v>0</v>
          </cell>
          <cell r="AO274">
            <v>1321</v>
          </cell>
          <cell r="AU274">
            <v>-94</v>
          </cell>
          <cell r="AV274">
            <v>0</v>
          </cell>
          <cell r="BG274">
            <v>152</v>
          </cell>
          <cell r="BI274">
            <v>0</v>
          </cell>
          <cell r="BJ274">
            <v>0</v>
          </cell>
        </row>
        <row r="275">
          <cell r="D275" t="str">
            <v>FVO</v>
          </cell>
          <cell r="E275" t="str">
            <v>USD</v>
          </cell>
          <cell r="H275">
            <v>0</v>
          </cell>
          <cell r="I275">
            <v>-5084.7457627118647</v>
          </cell>
          <cell r="J275">
            <v>0</v>
          </cell>
          <cell r="K275">
            <v>0</v>
          </cell>
          <cell r="L275">
            <v>-31.216038106689666</v>
          </cell>
          <cell r="M275">
            <v>1.3193999999999999</v>
          </cell>
          <cell r="P275" t="str">
            <v>DRT</v>
          </cell>
          <cell r="R275" t="str">
            <v>Institucionais</v>
          </cell>
          <cell r="AA275">
            <v>0</v>
          </cell>
          <cell r="AB275">
            <v>467</v>
          </cell>
          <cell r="AC275">
            <v>0</v>
          </cell>
          <cell r="AD275">
            <v>0</v>
          </cell>
          <cell r="AE275">
            <v>0</v>
          </cell>
          <cell r="AF275">
            <v>0</v>
          </cell>
          <cell r="AG275">
            <v>5550</v>
          </cell>
          <cell r="AH275">
            <v>0</v>
          </cell>
          <cell r="AI275">
            <v>0</v>
          </cell>
          <cell r="AJ275">
            <v>0</v>
          </cell>
          <cell r="AK275">
            <v>0</v>
          </cell>
          <cell r="AL275">
            <v>0</v>
          </cell>
          <cell r="AM275">
            <v>0</v>
          </cell>
          <cell r="AN275">
            <v>0</v>
          </cell>
          <cell r="AO275">
            <v>0</v>
          </cell>
          <cell r="AU275">
            <v>0</v>
          </cell>
          <cell r="AV275">
            <v>0</v>
          </cell>
          <cell r="BG275">
            <v>-467</v>
          </cell>
          <cell r="BI275">
            <v>0</v>
          </cell>
          <cell r="BJ275">
            <v>0</v>
          </cell>
        </row>
        <row r="276">
          <cell r="D276" t="str">
            <v>FVO</v>
          </cell>
          <cell r="E276" t="str">
            <v>EUR</v>
          </cell>
          <cell r="H276">
            <v>0</v>
          </cell>
          <cell r="I276">
            <v>0</v>
          </cell>
          <cell r="J276">
            <v>0</v>
          </cell>
          <cell r="K276">
            <v>-36</v>
          </cell>
          <cell r="L276">
            <v>0</v>
          </cell>
          <cell r="M276">
            <v>0</v>
          </cell>
          <cell r="P276" t="str">
            <v>DRT</v>
          </cell>
          <cell r="R276" t="str">
            <v>Clientes</v>
          </cell>
          <cell r="AA276">
            <v>-259</v>
          </cell>
          <cell r="AB276">
            <v>-105</v>
          </cell>
          <cell r="AC276">
            <v>0</v>
          </cell>
          <cell r="AD276">
            <v>0</v>
          </cell>
          <cell r="AE276">
            <v>0</v>
          </cell>
          <cell r="AF276">
            <v>0</v>
          </cell>
          <cell r="AG276">
            <v>1636</v>
          </cell>
          <cell r="AH276">
            <v>2000</v>
          </cell>
          <cell r="AI276">
            <v>-295</v>
          </cell>
          <cell r="AJ276">
            <v>-725</v>
          </cell>
          <cell r="AK276">
            <v>0</v>
          </cell>
          <cell r="AL276">
            <v>0</v>
          </cell>
          <cell r="AM276">
            <v>0</v>
          </cell>
          <cell r="AN276">
            <v>0</v>
          </cell>
          <cell r="AO276">
            <v>980</v>
          </cell>
          <cell r="AU276">
            <v>0</v>
          </cell>
          <cell r="AV276">
            <v>0</v>
          </cell>
          <cell r="BG276">
            <v>-620</v>
          </cell>
          <cell r="BI276">
            <v>0</v>
          </cell>
          <cell r="BJ276">
            <v>0</v>
          </cell>
        </row>
        <row r="277">
          <cell r="D277" t="str">
            <v>FVO</v>
          </cell>
          <cell r="E277" t="str">
            <v>EUR</v>
          </cell>
          <cell r="H277">
            <v>0</v>
          </cell>
          <cell r="I277">
            <v>0</v>
          </cell>
          <cell r="J277">
            <v>0</v>
          </cell>
          <cell r="K277">
            <v>-426</v>
          </cell>
          <cell r="L277">
            <v>0</v>
          </cell>
          <cell r="M277">
            <v>0</v>
          </cell>
          <cell r="P277" t="str">
            <v>DRT</v>
          </cell>
          <cell r="R277" t="str">
            <v>Clientes</v>
          </cell>
          <cell r="AA277">
            <v>-65</v>
          </cell>
          <cell r="AB277">
            <v>159</v>
          </cell>
          <cell r="AC277">
            <v>0</v>
          </cell>
          <cell r="AD277">
            <v>0</v>
          </cell>
          <cell r="AE277">
            <v>0</v>
          </cell>
          <cell r="AF277">
            <v>0</v>
          </cell>
          <cell r="AG277">
            <v>1594</v>
          </cell>
          <cell r="AH277">
            <v>1500</v>
          </cell>
          <cell r="AI277">
            <v>-491</v>
          </cell>
          <cell r="AJ277">
            <v>51</v>
          </cell>
          <cell r="AK277">
            <v>0</v>
          </cell>
          <cell r="AL277">
            <v>0</v>
          </cell>
          <cell r="AM277">
            <v>0</v>
          </cell>
          <cell r="AN277">
            <v>0</v>
          </cell>
          <cell r="AO277">
            <v>1060</v>
          </cell>
          <cell r="AU277">
            <v>0</v>
          </cell>
          <cell r="AV277">
            <v>0</v>
          </cell>
          <cell r="BG277">
            <v>-108</v>
          </cell>
          <cell r="BI277">
            <v>0</v>
          </cell>
          <cell r="BJ277">
            <v>0</v>
          </cell>
        </row>
        <row r="278">
          <cell r="D278" t="str">
            <v>FVO</v>
          </cell>
          <cell r="E278" t="str">
            <v>EUR</v>
          </cell>
          <cell r="H278">
            <v>0</v>
          </cell>
          <cell r="I278">
            <v>0</v>
          </cell>
          <cell r="J278">
            <v>0</v>
          </cell>
          <cell r="K278">
            <v>-252</v>
          </cell>
          <cell r="L278">
            <v>0</v>
          </cell>
          <cell r="M278">
            <v>0</v>
          </cell>
          <cell r="P278" t="str">
            <v>DRT</v>
          </cell>
          <cell r="R278" t="str">
            <v>Clientes</v>
          </cell>
          <cell r="AA278">
            <v>0</v>
          </cell>
          <cell r="AB278">
            <v>91</v>
          </cell>
          <cell r="AC278">
            <v>0</v>
          </cell>
          <cell r="AD278">
            <v>0</v>
          </cell>
          <cell r="AE278">
            <v>0</v>
          </cell>
          <cell r="AF278">
            <v>0</v>
          </cell>
          <cell r="AG278">
            <v>3391</v>
          </cell>
          <cell r="AH278">
            <v>3300</v>
          </cell>
          <cell r="AI278">
            <v>-252</v>
          </cell>
          <cell r="AJ278">
            <v>131</v>
          </cell>
          <cell r="AK278">
            <v>0</v>
          </cell>
          <cell r="AL278">
            <v>0</v>
          </cell>
          <cell r="AM278">
            <v>0</v>
          </cell>
          <cell r="AN278">
            <v>0</v>
          </cell>
          <cell r="AO278">
            <v>3179</v>
          </cell>
          <cell r="AU278">
            <v>0</v>
          </cell>
          <cell r="AV278">
            <v>0</v>
          </cell>
          <cell r="BG278">
            <v>40</v>
          </cell>
          <cell r="BI278">
            <v>0</v>
          </cell>
          <cell r="BJ278">
            <v>0</v>
          </cell>
        </row>
        <row r="279">
          <cell r="D279" t="str">
            <v>FVO</v>
          </cell>
          <cell r="E279" t="str">
            <v>EUR</v>
          </cell>
          <cell r="H279">
            <v>0</v>
          </cell>
          <cell r="I279">
            <v>0</v>
          </cell>
          <cell r="J279">
            <v>0</v>
          </cell>
          <cell r="K279">
            <v>-255</v>
          </cell>
          <cell r="L279">
            <v>0</v>
          </cell>
          <cell r="M279">
            <v>0</v>
          </cell>
          <cell r="P279" t="str">
            <v>DRT</v>
          </cell>
          <cell r="R279" t="str">
            <v>Clientes</v>
          </cell>
          <cell r="AA279">
            <v>0</v>
          </cell>
          <cell r="AB279">
            <v>48</v>
          </cell>
          <cell r="AC279">
            <v>0</v>
          </cell>
          <cell r="AD279">
            <v>0</v>
          </cell>
          <cell r="AE279">
            <v>0</v>
          </cell>
          <cell r="AF279">
            <v>0</v>
          </cell>
          <cell r="AG279">
            <v>1798</v>
          </cell>
          <cell r="AH279">
            <v>1750</v>
          </cell>
          <cell r="AI279">
            <v>-255</v>
          </cell>
          <cell r="AJ279">
            <v>64</v>
          </cell>
          <cell r="AK279">
            <v>0</v>
          </cell>
          <cell r="AL279">
            <v>0</v>
          </cell>
          <cell r="AM279">
            <v>0</v>
          </cell>
          <cell r="AN279">
            <v>0</v>
          </cell>
          <cell r="AO279">
            <v>1559</v>
          </cell>
          <cell r="AU279">
            <v>0</v>
          </cell>
          <cell r="AV279">
            <v>0</v>
          </cell>
          <cell r="BG279">
            <v>16</v>
          </cell>
          <cell r="BI279">
            <v>0</v>
          </cell>
          <cell r="BJ279">
            <v>0</v>
          </cell>
        </row>
        <row r="280">
          <cell r="D280" t="str">
            <v>FVO</v>
          </cell>
          <cell r="E280" t="str">
            <v>EUR</v>
          </cell>
          <cell r="H280">
            <v>0</v>
          </cell>
          <cell r="I280">
            <v>0</v>
          </cell>
          <cell r="J280">
            <v>0</v>
          </cell>
          <cell r="K280">
            <v>-412</v>
          </cell>
          <cell r="L280">
            <v>0</v>
          </cell>
          <cell r="M280">
            <v>0</v>
          </cell>
          <cell r="P280" t="str">
            <v>DRT</v>
          </cell>
          <cell r="R280" t="str">
            <v>Clientes</v>
          </cell>
          <cell r="AA280">
            <v>-403</v>
          </cell>
          <cell r="AB280">
            <v>479</v>
          </cell>
          <cell r="AC280">
            <v>0</v>
          </cell>
          <cell r="AD280">
            <v>0</v>
          </cell>
          <cell r="AE280">
            <v>0</v>
          </cell>
          <cell r="AF280">
            <v>0</v>
          </cell>
          <cell r="AG280">
            <v>29076</v>
          </cell>
          <cell r="AH280">
            <v>28447</v>
          </cell>
          <cell r="AI280">
            <v>-815</v>
          </cell>
          <cell r="AJ280">
            <v>310</v>
          </cell>
          <cell r="AK280">
            <v>0</v>
          </cell>
          <cell r="AL280">
            <v>0</v>
          </cell>
          <cell r="AM280">
            <v>0</v>
          </cell>
          <cell r="AN280">
            <v>0</v>
          </cell>
          <cell r="AO280">
            <v>27942</v>
          </cell>
          <cell r="AU280">
            <v>0</v>
          </cell>
          <cell r="AV280">
            <v>0</v>
          </cell>
          <cell r="BG280">
            <v>-169</v>
          </cell>
          <cell r="BI280">
            <v>0</v>
          </cell>
          <cell r="BJ280">
            <v>0</v>
          </cell>
        </row>
        <row r="281">
          <cell r="D281" t="str">
            <v>FVO</v>
          </cell>
          <cell r="E281" t="str">
            <v>EUR</v>
          </cell>
          <cell r="H281">
            <v>0</v>
          </cell>
          <cell r="I281">
            <v>0</v>
          </cell>
          <cell r="J281">
            <v>0</v>
          </cell>
          <cell r="K281">
            <v>24</v>
          </cell>
          <cell r="L281">
            <v>0</v>
          </cell>
          <cell r="M281">
            <v>0</v>
          </cell>
          <cell r="P281" t="str">
            <v>DRT</v>
          </cell>
          <cell r="R281" t="str">
            <v>Institucionais</v>
          </cell>
          <cell r="AA281">
            <v>-24</v>
          </cell>
          <cell r="AB281">
            <v>70</v>
          </cell>
          <cell r="AC281">
            <v>0</v>
          </cell>
          <cell r="AD281">
            <v>0</v>
          </cell>
          <cell r="AE281">
            <v>0</v>
          </cell>
          <cell r="AF281">
            <v>0</v>
          </cell>
          <cell r="AG281">
            <v>2926</v>
          </cell>
          <cell r="AH281">
            <v>5108</v>
          </cell>
          <cell r="AI281">
            <v>0</v>
          </cell>
          <cell r="AJ281">
            <v>225</v>
          </cell>
          <cell r="AK281">
            <v>0</v>
          </cell>
          <cell r="AL281">
            <v>0</v>
          </cell>
          <cell r="AM281">
            <v>-52</v>
          </cell>
          <cell r="AN281">
            <v>0</v>
          </cell>
          <cell r="AO281">
            <v>5281</v>
          </cell>
          <cell r="AU281">
            <v>-52</v>
          </cell>
          <cell r="AV281">
            <v>0</v>
          </cell>
          <cell r="BG281">
            <v>155</v>
          </cell>
          <cell r="BI281">
            <v>0</v>
          </cell>
          <cell r="BJ281">
            <v>0</v>
          </cell>
        </row>
        <row r="282">
          <cell r="D282" t="str">
            <v>FVO</v>
          </cell>
          <cell r="E282" t="str">
            <v>EUR</v>
          </cell>
          <cell r="H282">
            <v>0</v>
          </cell>
          <cell r="I282">
            <v>0</v>
          </cell>
          <cell r="J282">
            <v>0</v>
          </cell>
          <cell r="K282">
            <v>782</v>
          </cell>
          <cell r="L282">
            <v>0</v>
          </cell>
          <cell r="M282">
            <v>0</v>
          </cell>
          <cell r="P282" t="str">
            <v>DRT</v>
          </cell>
          <cell r="R282" t="str">
            <v>Clientes</v>
          </cell>
          <cell r="AA282">
            <v>-985</v>
          </cell>
          <cell r="AB282">
            <v>1851</v>
          </cell>
          <cell r="AC282">
            <v>0</v>
          </cell>
          <cell r="AD282">
            <v>0</v>
          </cell>
          <cell r="AE282">
            <v>0</v>
          </cell>
          <cell r="AF282">
            <v>0</v>
          </cell>
          <cell r="AG282">
            <v>29366</v>
          </cell>
          <cell r="AH282">
            <v>27074</v>
          </cell>
          <cell r="AI282">
            <v>-203</v>
          </cell>
          <cell r="AJ282">
            <v>2361</v>
          </cell>
          <cell r="AK282">
            <v>0</v>
          </cell>
          <cell r="AL282">
            <v>0</v>
          </cell>
          <cell r="AM282">
            <v>0</v>
          </cell>
          <cell r="AN282">
            <v>0</v>
          </cell>
          <cell r="AO282">
            <v>29232</v>
          </cell>
          <cell r="AU282">
            <v>0</v>
          </cell>
          <cell r="AV282">
            <v>0</v>
          </cell>
          <cell r="BG282">
            <v>510</v>
          </cell>
          <cell r="BI282">
            <v>0</v>
          </cell>
          <cell r="BJ282">
            <v>0</v>
          </cell>
        </row>
        <row r="283">
          <cell r="D283" t="str">
            <v>FVO</v>
          </cell>
          <cell r="E283" t="str">
            <v>EUR</v>
          </cell>
          <cell r="H283">
            <v>0</v>
          </cell>
          <cell r="I283">
            <v>0</v>
          </cell>
          <cell r="J283">
            <v>0</v>
          </cell>
          <cell r="K283">
            <v>-114</v>
          </cell>
          <cell r="L283">
            <v>0</v>
          </cell>
          <cell r="M283">
            <v>0</v>
          </cell>
          <cell r="P283" t="str">
            <v>DRT</v>
          </cell>
          <cell r="R283" t="str">
            <v>Clientes</v>
          </cell>
          <cell r="AA283">
            <v>-347</v>
          </cell>
          <cell r="AB283">
            <v>302</v>
          </cell>
          <cell r="AC283">
            <v>0</v>
          </cell>
          <cell r="AD283">
            <v>0</v>
          </cell>
          <cell r="AE283">
            <v>0</v>
          </cell>
          <cell r="AF283">
            <v>0</v>
          </cell>
          <cell r="AG283">
            <v>7755</v>
          </cell>
          <cell r="AH283">
            <v>7800</v>
          </cell>
          <cell r="AI283">
            <v>-461</v>
          </cell>
          <cell r="AJ283">
            <v>362</v>
          </cell>
          <cell r="AK283">
            <v>0</v>
          </cell>
          <cell r="AL283">
            <v>0</v>
          </cell>
          <cell r="AM283">
            <v>0</v>
          </cell>
          <cell r="AN283">
            <v>0</v>
          </cell>
          <cell r="AO283">
            <v>7701</v>
          </cell>
          <cell r="AU283">
            <v>0</v>
          </cell>
          <cell r="AV283">
            <v>0</v>
          </cell>
          <cell r="BG283">
            <v>60</v>
          </cell>
          <cell r="BI283">
            <v>0</v>
          </cell>
          <cell r="BJ283">
            <v>0</v>
          </cell>
        </row>
        <row r="284">
          <cell r="D284" t="str">
            <v>FVO</v>
          </cell>
          <cell r="E284" t="str">
            <v>EUR</v>
          </cell>
          <cell r="H284">
            <v>0</v>
          </cell>
          <cell r="I284">
            <v>0</v>
          </cell>
          <cell r="J284">
            <v>0</v>
          </cell>
          <cell r="K284">
            <v>17</v>
          </cell>
          <cell r="L284">
            <v>0</v>
          </cell>
          <cell r="M284">
            <v>0</v>
          </cell>
          <cell r="P284" t="str">
            <v>DRT</v>
          </cell>
          <cell r="R284" t="str">
            <v>Clientes</v>
          </cell>
          <cell r="AA284">
            <v>-27</v>
          </cell>
          <cell r="AB284">
            <v>162</v>
          </cell>
          <cell r="AC284">
            <v>0</v>
          </cell>
          <cell r="AD284">
            <v>0</v>
          </cell>
          <cell r="AE284">
            <v>0</v>
          </cell>
          <cell r="AF284">
            <v>0</v>
          </cell>
          <cell r="AG284">
            <v>1835</v>
          </cell>
          <cell r="AH284">
            <v>1234</v>
          </cell>
          <cell r="AI284">
            <v>-10</v>
          </cell>
          <cell r="AJ284">
            <v>137</v>
          </cell>
          <cell r="AK284">
            <v>0</v>
          </cell>
          <cell r="AL284">
            <v>0</v>
          </cell>
          <cell r="AM284">
            <v>0</v>
          </cell>
          <cell r="AN284">
            <v>0</v>
          </cell>
          <cell r="AO284">
            <v>1361</v>
          </cell>
          <cell r="AU284">
            <v>0</v>
          </cell>
          <cell r="AV284">
            <v>0</v>
          </cell>
          <cell r="BG284">
            <v>-25</v>
          </cell>
          <cell r="BI284">
            <v>0</v>
          </cell>
          <cell r="BJ284">
            <v>0</v>
          </cell>
        </row>
        <row r="285">
          <cell r="D285" t="str">
            <v>FVO</v>
          </cell>
          <cell r="E285" t="str">
            <v>EUR</v>
          </cell>
          <cell r="H285">
            <v>0</v>
          </cell>
          <cell r="I285">
            <v>0</v>
          </cell>
          <cell r="J285">
            <v>0</v>
          </cell>
          <cell r="K285">
            <v>-248</v>
          </cell>
          <cell r="L285">
            <v>0</v>
          </cell>
          <cell r="M285">
            <v>0</v>
          </cell>
          <cell r="P285" t="str">
            <v>DRT</v>
          </cell>
          <cell r="R285" t="str">
            <v>Clientes</v>
          </cell>
          <cell r="AA285">
            <v>0</v>
          </cell>
          <cell r="AB285">
            <v>3355</v>
          </cell>
          <cell r="AC285">
            <v>0</v>
          </cell>
          <cell r="AD285">
            <v>0</v>
          </cell>
          <cell r="AE285">
            <v>-846</v>
          </cell>
          <cell r="AF285">
            <v>0</v>
          </cell>
          <cell r="AG285">
            <v>22569</v>
          </cell>
          <cell r="AH285">
            <v>20060</v>
          </cell>
          <cell r="AI285">
            <v>-248</v>
          </cell>
          <cell r="AJ285">
            <v>2498</v>
          </cell>
          <cell r="AK285">
            <v>0</v>
          </cell>
          <cell r="AL285">
            <v>0</v>
          </cell>
          <cell r="AM285">
            <v>-1874</v>
          </cell>
          <cell r="AN285">
            <v>0</v>
          </cell>
          <cell r="AO285">
            <v>20436</v>
          </cell>
          <cell r="AU285">
            <v>-1874</v>
          </cell>
          <cell r="AV285">
            <v>0</v>
          </cell>
          <cell r="BG285">
            <v>-857</v>
          </cell>
          <cell r="BI285">
            <v>0</v>
          </cell>
          <cell r="BJ285">
            <v>0</v>
          </cell>
        </row>
        <row r="286">
          <cell r="D286" t="str">
            <v>FVO</v>
          </cell>
          <cell r="E286" t="str">
            <v>EUR</v>
          </cell>
          <cell r="H286">
            <v>0</v>
          </cell>
          <cell r="I286">
            <v>0</v>
          </cell>
          <cell r="J286">
            <v>0</v>
          </cell>
          <cell r="K286">
            <v>0</v>
          </cell>
          <cell r="L286">
            <v>0</v>
          </cell>
          <cell r="M286">
            <v>0</v>
          </cell>
          <cell r="P286" t="str">
            <v>DRT</v>
          </cell>
          <cell r="R286" t="str">
            <v>Clientes</v>
          </cell>
          <cell r="AA286">
            <v>0</v>
          </cell>
          <cell r="AB286">
            <v>-43</v>
          </cell>
          <cell r="AC286">
            <v>0</v>
          </cell>
          <cell r="AD286">
            <v>0</v>
          </cell>
          <cell r="AE286">
            <v>0</v>
          </cell>
          <cell r="AF286">
            <v>0</v>
          </cell>
          <cell r="AG286">
            <v>1832</v>
          </cell>
          <cell r="AH286">
            <v>1875</v>
          </cell>
          <cell r="AI286">
            <v>0</v>
          </cell>
          <cell r="AJ286">
            <v>-13</v>
          </cell>
          <cell r="AK286">
            <v>0</v>
          </cell>
          <cell r="AL286">
            <v>0</v>
          </cell>
          <cell r="AM286">
            <v>0</v>
          </cell>
          <cell r="AN286">
            <v>0</v>
          </cell>
          <cell r="AO286">
            <v>1862</v>
          </cell>
          <cell r="AU286">
            <v>0</v>
          </cell>
          <cell r="AV286">
            <v>0</v>
          </cell>
          <cell r="BG286">
            <v>30</v>
          </cell>
          <cell r="BI286">
            <v>0</v>
          </cell>
          <cell r="BJ286">
            <v>0</v>
          </cell>
        </row>
        <row r="287">
          <cell r="D287" t="str">
            <v>FVO</v>
          </cell>
          <cell r="E287" t="str">
            <v>EUR</v>
          </cell>
          <cell r="H287">
            <v>0</v>
          </cell>
          <cell r="I287">
            <v>0</v>
          </cell>
          <cell r="J287">
            <v>0</v>
          </cell>
          <cell r="K287">
            <v>-121</v>
          </cell>
          <cell r="L287">
            <v>0</v>
          </cell>
          <cell r="M287">
            <v>0</v>
          </cell>
          <cell r="P287" t="str">
            <v>DRT</v>
          </cell>
          <cell r="R287" t="str">
            <v>Clientes</v>
          </cell>
          <cell r="AA287">
            <v>0</v>
          </cell>
          <cell r="AB287">
            <v>148</v>
          </cell>
          <cell r="AC287">
            <v>0</v>
          </cell>
          <cell r="AD287">
            <v>0</v>
          </cell>
          <cell r="AE287">
            <v>-92</v>
          </cell>
          <cell r="AF287">
            <v>0</v>
          </cell>
          <cell r="AG287">
            <v>2679</v>
          </cell>
          <cell r="AH287">
            <v>2623</v>
          </cell>
          <cell r="AI287">
            <v>-121</v>
          </cell>
          <cell r="AJ287">
            <v>7</v>
          </cell>
          <cell r="AK287">
            <v>0</v>
          </cell>
          <cell r="AL287">
            <v>0</v>
          </cell>
          <cell r="AM287">
            <v>-84</v>
          </cell>
          <cell r="AN287">
            <v>0</v>
          </cell>
          <cell r="AO287">
            <v>2425</v>
          </cell>
          <cell r="AU287">
            <v>-84</v>
          </cell>
          <cell r="AV287">
            <v>0</v>
          </cell>
          <cell r="BG287">
            <v>-141</v>
          </cell>
          <cell r="BI287">
            <v>0</v>
          </cell>
          <cell r="BJ287">
            <v>0</v>
          </cell>
        </row>
        <row r="288">
          <cell r="D288" t="str">
            <v>FVO</v>
          </cell>
          <cell r="E288" t="str">
            <v>EUR</v>
          </cell>
          <cell r="H288">
            <v>0</v>
          </cell>
          <cell r="I288">
            <v>0</v>
          </cell>
          <cell r="J288">
            <v>0</v>
          </cell>
          <cell r="K288">
            <v>5</v>
          </cell>
          <cell r="L288">
            <v>0</v>
          </cell>
          <cell r="M288">
            <v>0</v>
          </cell>
          <cell r="P288" t="str">
            <v>DRT</v>
          </cell>
          <cell r="R288" t="str">
            <v>Clientes</v>
          </cell>
          <cell r="AA288">
            <v>-5</v>
          </cell>
          <cell r="AB288">
            <v>333</v>
          </cell>
          <cell r="AC288">
            <v>0</v>
          </cell>
          <cell r="AD288">
            <v>0</v>
          </cell>
          <cell r="AE288">
            <v>0</v>
          </cell>
          <cell r="AF288">
            <v>0</v>
          </cell>
          <cell r="AG288">
            <v>5628</v>
          </cell>
          <cell r="AH288">
            <v>5018</v>
          </cell>
          <cell r="AI288">
            <v>0</v>
          </cell>
          <cell r="AJ288">
            <v>238</v>
          </cell>
          <cell r="AK288">
            <v>0</v>
          </cell>
          <cell r="AL288">
            <v>0</v>
          </cell>
          <cell r="AM288">
            <v>0</v>
          </cell>
          <cell r="AN288">
            <v>0</v>
          </cell>
          <cell r="AO288">
            <v>5256</v>
          </cell>
          <cell r="AU288">
            <v>0</v>
          </cell>
          <cell r="AV288">
            <v>0</v>
          </cell>
          <cell r="BG288">
            <v>-95</v>
          </cell>
          <cell r="BI288">
            <v>0</v>
          </cell>
          <cell r="BJ288">
            <v>0</v>
          </cell>
        </row>
        <row r="289">
          <cell r="D289" t="str">
            <v>FVO</v>
          </cell>
          <cell r="E289" t="str">
            <v>EUR</v>
          </cell>
          <cell r="H289">
            <v>0</v>
          </cell>
          <cell r="I289">
            <v>0</v>
          </cell>
          <cell r="J289">
            <v>0</v>
          </cell>
          <cell r="K289">
            <v>0</v>
          </cell>
          <cell r="L289">
            <v>0</v>
          </cell>
          <cell r="M289">
            <v>0</v>
          </cell>
          <cell r="P289" t="str">
            <v>DRT</v>
          </cell>
          <cell r="R289" t="str">
            <v>Clientes</v>
          </cell>
          <cell r="AA289">
            <v>0</v>
          </cell>
          <cell r="AB289">
            <v>-203</v>
          </cell>
          <cell r="AC289">
            <v>0</v>
          </cell>
          <cell r="AD289">
            <v>0</v>
          </cell>
          <cell r="AE289">
            <v>0</v>
          </cell>
          <cell r="AF289">
            <v>0</v>
          </cell>
          <cell r="AG289">
            <v>0</v>
          </cell>
          <cell r="AH289">
            <v>203</v>
          </cell>
          <cell r="AI289">
            <v>0</v>
          </cell>
          <cell r="AJ289">
            <v>-192</v>
          </cell>
          <cell r="AK289">
            <v>0</v>
          </cell>
          <cell r="AL289">
            <v>0</v>
          </cell>
          <cell r="AM289">
            <v>0</v>
          </cell>
          <cell r="AN289">
            <v>0</v>
          </cell>
          <cell r="AO289">
            <v>11</v>
          </cell>
          <cell r="AU289">
            <v>0</v>
          </cell>
          <cell r="AV289">
            <v>0</v>
          </cell>
          <cell r="BG289">
            <v>11</v>
          </cell>
          <cell r="BI289">
            <v>0</v>
          </cell>
          <cell r="BJ289">
            <v>0</v>
          </cell>
        </row>
        <row r="290">
          <cell r="D290" t="str">
            <v>FVO</v>
          </cell>
          <cell r="E290" t="str">
            <v>USD</v>
          </cell>
          <cell r="H290">
            <v>0</v>
          </cell>
          <cell r="I290">
            <v>0</v>
          </cell>
          <cell r="J290">
            <v>0</v>
          </cell>
          <cell r="K290">
            <v>0</v>
          </cell>
          <cell r="L290">
            <v>-34.907545793565077</v>
          </cell>
          <cell r="M290">
            <v>1.3193999999999999</v>
          </cell>
          <cell r="P290" t="str">
            <v>DRT</v>
          </cell>
          <cell r="R290" t="str">
            <v>Clientes</v>
          </cell>
          <cell r="AA290">
            <v>0</v>
          </cell>
          <cell r="AB290">
            <v>97</v>
          </cell>
          <cell r="AC290">
            <v>0</v>
          </cell>
          <cell r="AD290">
            <v>0</v>
          </cell>
          <cell r="AE290">
            <v>0</v>
          </cell>
          <cell r="AF290">
            <v>0</v>
          </cell>
          <cell r="AG290">
            <v>1613</v>
          </cell>
          <cell r="AH290">
            <v>1481</v>
          </cell>
          <cell r="AI290">
            <v>0</v>
          </cell>
          <cell r="AJ290">
            <v>120</v>
          </cell>
          <cell r="AK290">
            <v>0</v>
          </cell>
          <cell r="AL290">
            <v>0</v>
          </cell>
          <cell r="AM290">
            <v>0</v>
          </cell>
          <cell r="AN290">
            <v>0</v>
          </cell>
          <cell r="AO290">
            <v>1601</v>
          </cell>
          <cell r="AU290">
            <v>0</v>
          </cell>
          <cell r="AV290">
            <v>0</v>
          </cell>
          <cell r="BG290">
            <v>23</v>
          </cell>
          <cell r="BI290">
            <v>0</v>
          </cell>
          <cell r="BJ290">
            <v>0</v>
          </cell>
        </row>
        <row r="291">
          <cell r="D291" t="str">
            <v>FVO</v>
          </cell>
          <cell r="E291" t="str">
            <v>EUR</v>
          </cell>
          <cell r="H291">
            <v>0</v>
          </cell>
          <cell r="I291">
            <v>0</v>
          </cell>
          <cell r="J291">
            <v>0</v>
          </cell>
          <cell r="K291">
            <v>104</v>
          </cell>
          <cell r="L291">
            <v>0</v>
          </cell>
          <cell r="M291">
            <v>0</v>
          </cell>
          <cell r="P291" t="str">
            <v>DRT</v>
          </cell>
          <cell r="R291" t="str">
            <v>Clientes</v>
          </cell>
          <cell r="AA291">
            <v>-104</v>
          </cell>
          <cell r="AB291">
            <v>-11</v>
          </cell>
          <cell r="AC291">
            <v>0</v>
          </cell>
          <cell r="AD291">
            <v>0</v>
          </cell>
          <cell r="AE291">
            <v>-61</v>
          </cell>
          <cell r="AF291">
            <v>0</v>
          </cell>
          <cell r="AG291">
            <v>1874</v>
          </cell>
          <cell r="AH291">
            <v>1835</v>
          </cell>
          <cell r="AI291">
            <v>0</v>
          </cell>
          <cell r="AJ291">
            <v>138</v>
          </cell>
          <cell r="AK291">
            <v>0</v>
          </cell>
          <cell r="AL291">
            <v>0</v>
          </cell>
          <cell r="AM291">
            <v>-63</v>
          </cell>
          <cell r="AN291">
            <v>0</v>
          </cell>
          <cell r="AO291">
            <v>1910</v>
          </cell>
          <cell r="AU291">
            <v>-63</v>
          </cell>
          <cell r="AV291">
            <v>0</v>
          </cell>
          <cell r="BG291">
            <v>149</v>
          </cell>
          <cell r="BI291">
            <v>0</v>
          </cell>
          <cell r="BJ291">
            <v>0</v>
          </cell>
        </row>
        <row r="292">
          <cell r="D292" t="str">
            <v>FVO</v>
          </cell>
          <cell r="E292" t="str">
            <v>EUR</v>
          </cell>
          <cell r="H292">
            <v>0</v>
          </cell>
          <cell r="I292">
            <v>0</v>
          </cell>
          <cell r="J292">
            <v>0</v>
          </cell>
          <cell r="K292">
            <v>-142</v>
          </cell>
          <cell r="L292">
            <v>0</v>
          </cell>
          <cell r="M292">
            <v>0</v>
          </cell>
          <cell r="P292" t="str">
            <v>DRT</v>
          </cell>
          <cell r="R292" t="str">
            <v>Clientes</v>
          </cell>
          <cell r="AA292">
            <v>-76</v>
          </cell>
          <cell r="AB292">
            <v>99</v>
          </cell>
          <cell r="AC292">
            <v>0</v>
          </cell>
          <cell r="AD292">
            <v>0</v>
          </cell>
          <cell r="AE292">
            <v>0</v>
          </cell>
          <cell r="AF292">
            <v>0</v>
          </cell>
          <cell r="AG292">
            <v>1023</v>
          </cell>
          <cell r="AH292">
            <v>1000</v>
          </cell>
          <cell r="AI292">
            <v>-218</v>
          </cell>
          <cell r="AJ292">
            <v>83</v>
          </cell>
          <cell r="AK292">
            <v>0</v>
          </cell>
          <cell r="AL292">
            <v>0</v>
          </cell>
          <cell r="AM292">
            <v>0</v>
          </cell>
          <cell r="AN292">
            <v>0</v>
          </cell>
          <cell r="AO292">
            <v>865</v>
          </cell>
          <cell r="AU292">
            <v>0</v>
          </cell>
          <cell r="AV292">
            <v>0</v>
          </cell>
          <cell r="BG292">
            <v>-16</v>
          </cell>
          <cell r="BI292">
            <v>0</v>
          </cell>
          <cell r="BJ292">
            <v>0</v>
          </cell>
        </row>
        <row r="293">
          <cell r="D293" t="str">
            <v>FVO</v>
          </cell>
          <cell r="E293" t="str">
            <v>EUR</v>
          </cell>
          <cell r="H293">
            <v>0</v>
          </cell>
          <cell r="I293">
            <v>0</v>
          </cell>
          <cell r="J293">
            <v>0</v>
          </cell>
          <cell r="K293">
            <v>-159</v>
          </cell>
          <cell r="L293">
            <v>0</v>
          </cell>
          <cell r="M293">
            <v>0</v>
          </cell>
          <cell r="P293" t="str">
            <v>DRT</v>
          </cell>
          <cell r="R293" t="str">
            <v>Clientes</v>
          </cell>
          <cell r="AA293">
            <v>-48</v>
          </cell>
          <cell r="AB293">
            <v>313</v>
          </cell>
          <cell r="AC293">
            <v>0</v>
          </cell>
          <cell r="AD293">
            <v>0</v>
          </cell>
          <cell r="AE293">
            <v>-53</v>
          </cell>
          <cell r="AF293">
            <v>0</v>
          </cell>
          <cell r="AG293">
            <v>4862</v>
          </cell>
          <cell r="AH293">
            <v>4650</v>
          </cell>
          <cell r="AI293">
            <v>-207</v>
          </cell>
          <cell r="AJ293">
            <v>218</v>
          </cell>
          <cell r="AK293">
            <v>0</v>
          </cell>
          <cell r="AL293">
            <v>0</v>
          </cell>
          <cell r="AM293">
            <v>0</v>
          </cell>
          <cell r="AN293">
            <v>0</v>
          </cell>
          <cell r="AO293">
            <v>4661</v>
          </cell>
          <cell r="AU293">
            <v>0</v>
          </cell>
          <cell r="AV293">
            <v>0</v>
          </cell>
          <cell r="BG293">
            <v>-95</v>
          </cell>
          <cell r="BI293">
            <v>0</v>
          </cell>
          <cell r="BJ293">
            <v>0</v>
          </cell>
        </row>
        <row r="294">
          <cell r="D294" t="str">
            <v>FVO</v>
          </cell>
          <cell r="E294" t="str">
            <v>EUR</v>
          </cell>
          <cell r="H294">
            <v>0</v>
          </cell>
          <cell r="I294">
            <v>0</v>
          </cell>
          <cell r="J294">
            <v>0</v>
          </cell>
          <cell r="K294">
            <v>0</v>
          </cell>
          <cell r="L294">
            <v>0</v>
          </cell>
          <cell r="M294">
            <v>0</v>
          </cell>
          <cell r="P294" t="str">
            <v>DRT</v>
          </cell>
          <cell r="R294" t="str">
            <v>Clientes</v>
          </cell>
          <cell r="AA294">
            <v>0</v>
          </cell>
          <cell r="AB294">
            <v>8566</v>
          </cell>
          <cell r="AC294">
            <v>0</v>
          </cell>
          <cell r="AD294">
            <v>0</v>
          </cell>
          <cell r="AE294">
            <v>0</v>
          </cell>
          <cell r="AF294">
            <v>0</v>
          </cell>
          <cell r="AG294">
            <v>25643</v>
          </cell>
          <cell r="AH294">
            <v>17077</v>
          </cell>
          <cell r="AI294">
            <v>0</v>
          </cell>
          <cell r="AJ294">
            <v>8554</v>
          </cell>
          <cell r="AK294">
            <v>0</v>
          </cell>
          <cell r="AL294">
            <v>0</v>
          </cell>
          <cell r="AM294">
            <v>0</v>
          </cell>
          <cell r="AN294">
            <v>0</v>
          </cell>
          <cell r="AO294">
            <v>25631</v>
          </cell>
          <cell r="AU294">
            <v>0</v>
          </cell>
          <cell r="AV294">
            <v>0</v>
          </cell>
          <cell r="BG294">
            <v>-12</v>
          </cell>
          <cell r="BI294">
            <v>0</v>
          </cell>
          <cell r="BJ294">
            <v>0</v>
          </cell>
        </row>
        <row r="295">
          <cell r="D295" t="str">
            <v>FVO</v>
          </cell>
          <cell r="E295" t="str">
            <v>EUR</v>
          </cell>
          <cell r="H295">
            <v>0</v>
          </cell>
          <cell r="I295">
            <v>0</v>
          </cell>
          <cell r="J295">
            <v>0</v>
          </cell>
          <cell r="K295">
            <v>0</v>
          </cell>
          <cell r="L295">
            <v>0</v>
          </cell>
          <cell r="M295">
            <v>0</v>
          </cell>
          <cell r="P295" t="str">
            <v>DRT</v>
          </cell>
          <cell r="R295" t="str">
            <v>Clientes</v>
          </cell>
          <cell r="AA295">
            <v>0</v>
          </cell>
          <cell r="AB295">
            <v>-107</v>
          </cell>
          <cell r="AC295">
            <v>0</v>
          </cell>
          <cell r="AD295">
            <v>0</v>
          </cell>
          <cell r="AE295">
            <v>0</v>
          </cell>
          <cell r="AF295">
            <v>0</v>
          </cell>
          <cell r="AG295">
            <v>508</v>
          </cell>
          <cell r="AH295">
            <v>615</v>
          </cell>
          <cell r="AI295">
            <v>0</v>
          </cell>
          <cell r="AJ295">
            <v>57</v>
          </cell>
          <cell r="AK295">
            <v>0</v>
          </cell>
          <cell r="AL295">
            <v>0</v>
          </cell>
          <cell r="AM295">
            <v>0</v>
          </cell>
          <cell r="AN295">
            <v>0</v>
          </cell>
          <cell r="AO295">
            <v>672</v>
          </cell>
          <cell r="AU295">
            <v>0</v>
          </cell>
          <cell r="AV295">
            <v>0</v>
          </cell>
          <cell r="BG295">
            <v>164</v>
          </cell>
          <cell r="BI295">
            <v>0</v>
          </cell>
          <cell r="BJ295">
            <v>0</v>
          </cell>
        </row>
        <row r="296">
          <cell r="D296" t="str">
            <v>FVO</v>
          </cell>
          <cell r="E296" t="str">
            <v>EUR</v>
          </cell>
          <cell r="H296">
            <v>0</v>
          </cell>
          <cell r="I296">
            <v>0</v>
          </cell>
          <cell r="J296">
            <v>0</v>
          </cell>
          <cell r="K296">
            <v>0</v>
          </cell>
          <cell r="L296">
            <v>0</v>
          </cell>
          <cell r="M296">
            <v>0</v>
          </cell>
          <cell r="P296" t="str">
            <v>DRT</v>
          </cell>
          <cell r="R296" t="str">
            <v>Clientes</v>
          </cell>
          <cell r="AA296">
            <v>0</v>
          </cell>
          <cell r="AB296">
            <v>-248</v>
          </cell>
          <cell r="AC296">
            <v>0</v>
          </cell>
          <cell r="AD296">
            <v>0</v>
          </cell>
          <cell r="AE296">
            <v>0</v>
          </cell>
          <cell r="AF296">
            <v>0</v>
          </cell>
          <cell r="AG296">
            <v>2460</v>
          </cell>
          <cell r="AH296">
            <v>2708</v>
          </cell>
          <cell r="AI296">
            <v>0</v>
          </cell>
          <cell r="AJ296">
            <v>1181</v>
          </cell>
          <cell r="AK296">
            <v>0</v>
          </cell>
          <cell r="AL296">
            <v>0</v>
          </cell>
          <cell r="AM296">
            <v>0</v>
          </cell>
          <cell r="AN296">
            <v>0</v>
          </cell>
          <cell r="AO296">
            <v>3889</v>
          </cell>
          <cell r="AU296">
            <v>0</v>
          </cell>
          <cell r="AV296">
            <v>0</v>
          </cell>
          <cell r="BG296">
            <v>1429</v>
          </cell>
          <cell r="BI296">
            <v>0</v>
          </cell>
          <cell r="BJ296">
            <v>0</v>
          </cell>
        </row>
        <row r="297">
          <cell r="D297" t="str">
            <v>FVO</v>
          </cell>
          <cell r="E297" t="str">
            <v>EUR</v>
          </cell>
          <cell r="H297">
            <v>0</v>
          </cell>
          <cell r="I297">
            <v>0</v>
          </cell>
          <cell r="J297">
            <v>0</v>
          </cell>
          <cell r="K297">
            <v>-231</v>
          </cell>
          <cell r="L297">
            <v>0</v>
          </cell>
          <cell r="M297">
            <v>0</v>
          </cell>
          <cell r="P297" t="str">
            <v>DRT</v>
          </cell>
          <cell r="R297" t="str">
            <v>Clientes</v>
          </cell>
          <cell r="AA297">
            <v>-143</v>
          </cell>
          <cell r="AB297">
            <v>666</v>
          </cell>
          <cell r="AC297">
            <v>0</v>
          </cell>
          <cell r="AD297">
            <v>0</v>
          </cell>
          <cell r="AE297">
            <v>0</v>
          </cell>
          <cell r="AF297">
            <v>0</v>
          </cell>
          <cell r="AG297">
            <v>16473</v>
          </cell>
          <cell r="AH297">
            <v>14986</v>
          </cell>
          <cell r="AI297">
            <v>-374</v>
          </cell>
          <cell r="AJ297">
            <v>166</v>
          </cell>
          <cell r="AK297">
            <v>0</v>
          </cell>
          <cell r="AL297">
            <v>0</v>
          </cell>
          <cell r="AM297">
            <v>0</v>
          </cell>
          <cell r="AN297">
            <v>0</v>
          </cell>
          <cell r="AO297">
            <v>14778</v>
          </cell>
          <cell r="AU297">
            <v>0</v>
          </cell>
          <cell r="AV297">
            <v>0</v>
          </cell>
          <cell r="BG297">
            <v>-500</v>
          </cell>
          <cell r="BI297">
            <v>0</v>
          </cell>
          <cell r="BJ297">
            <v>0</v>
          </cell>
        </row>
        <row r="298">
          <cell r="D298" t="str">
            <v>FVO</v>
          </cell>
          <cell r="E298" t="str">
            <v>EUR</v>
          </cell>
          <cell r="H298">
            <v>0</v>
          </cell>
          <cell r="I298">
            <v>0</v>
          </cell>
          <cell r="J298">
            <v>0</v>
          </cell>
          <cell r="K298">
            <v>-57</v>
          </cell>
          <cell r="L298">
            <v>0</v>
          </cell>
          <cell r="M298">
            <v>0</v>
          </cell>
          <cell r="P298" t="str">
            <v>DRT</v>
          </cell>
          <cell r="R298" t="str">
            <v>Institucionais</v>
          </cell>
          <cell r="AA298">
            <v>0</v>
          </cell>
          <cell r="AB298">
            <v>1</v>
          </cell>
          <cell r="AC298">
            <v>0</v>
          </cell>
          <cell r="AD298">
            <v>0</v>
          </cell>
          <cell r="AE298">
            <v>0</v>
          </cell>
          <cell r="AF298">
            <v>0</v>
          </cell>
          <cell r="AG298">
            <v>1001</v>
          </cell>
          <cell r="AH298">
            <v>1000</v>
          </cell>
          <cell r="AI298">
            <v>-57</v>
          </cell>
          <cell r="AJ298">
            <v>10</v>
          </cell>
          <cell r="AK298">
            <v>0</v>
          </cell>
          <cell r="AL298">
            <v>0</v>
          </cell>
          <cell r="AM298">
            <v>0</v>
          </cell>
          <cell r="AN298">
            <v>0</v>
          </cell>
          <cell r="AO298">
            <v>953</v>
          </cell>
          <cell r="AU298">
            <v>0</v>
          </cell>
          <cell r="AV298">
            <v>0</v>
          </cell>
          <cell r="BG298">
            <v>9</v>
          </cell>
          <cell r="BI298">
            <v>0</v>
          </cell>
          <cell r="BJ298">
            <v>0</v>
          </cell>
        </row>
        <row r="299">
          <cell r="D299" t="str">
            <v>FVO</v>
          </cell>
          <cell r="E299" t="str">
            <v>EUR</v>
          </cell>
          <cell r="H299">
            <v>0</v>
          </cell>
          <cell r="I299">
            <v>0</v>
          </cell>
          <cell r="J299">
            <v>0</v>
          </cell>
          <cell r="K299">
            <v>-121</v>
          </cell>
          <cell r="L299">
            <v>0</v>
          </cell>
          <cell r="M299">
            <v>0</v>
          </cell>
          <cell r="P299" t="str">
            <v>DRT</v>
          </cell>
          <cell r="R299" t="str">
            <v>Clientes</v>
          </cell>
          <cell r="AA299">
            <v>-10</v>
          </cell>
          <cell r="AB299">
            <v>-7</v>
          </cell>
          <cell r="AC299">
            <v>0</v>
          </cell>
          <cell r="AD299">
            <v>0</v>
          </cell>
          <cell r="AE299">
            <v>0</v>
          </cell>
          <cell r="AF299">
            <v>0</v>
          </cell>
          <cell r="AG299">
            <v>1993</v>
          </cell>
          <cell r="AH299">
            <v>2010</v>
          </cell>
          <cell r="AI299">
            <v>-131</v>
          </cell>
          <cell r="AJ299">
            <v>44</v>
          </cell>
          <cell r="AK299">
            <v>0</v>
          </cell>
          <cell r="AL299">
            <v>0</v>
          </cell>
          <cell r="AM299">
            <v>0</v>
          </cell>
          <cell r="AN299">
            <v>0</v>
          </cell>
          <cell r="AO299">
            <v>1923</v>
          </cell>
          <cell r="AU299">
            <v>0</v>
          </cell>
          <cell r="AV299">
            <v>0</v>
          </cell>
          <cell r="BG299">
            <v>51</v>
          </cell>
          <cell r="BI299">
            <v>0</v>
          </cell>
          <cell r="BJ299">
            <v>0</v>
          </cell>
        </row>
        <row r="300">
          <cell r="D300" t="str">
            <v>FVO</v>
          </cell>
          <cell r="E300" t="str">
            <v>EUR</v>
          </cell>
          <cell r="H300">
            <v>0</v>
          </cell>
          <cell r="I300">
            <v>0</v>
          </cell>
          <cell r="J300">
            <v>0</v>
          </cell>
          <cell r="K300">
            <v>-67</v>
          </cell>
          <cell r="L300">
            <v>0</v>
          </cell>
          <cell r="M300">
            <v>0</v>
          </cell>
          <cell r="P300" t="str">
            <v>DRT</v>
          </cell>
          <cell r="R300" t="str">
            <v>Clientes</v>
          </cell>
          <cell r="AA300">
            <v>-160</v>
          </cell>
          <cell r="AB300">
            <v>68</v>
          </cell>
          <cell r="AC300">
            <v>0</v>
          </cell>
          <cell r="AD300">
            <v>0</v>
          </cell>
          <cell r="AE300">
            <v>0</v>
          </cell>
          <cell r="AF300">
            <v>0</v>
          </cell>
          <cell r="AG300">
            <v>7408</v>
          </cell>
          <cell r="AH300">
            <v>7500</v>
          </cell>
          <cell r="AI300">
            <v>-227</v>
          </cell>
          <cell r="AJ300">
            <v>166</v>
          </cell>
          <cell r="AK300">
            <v>0</v>
          </cell>
          <cell r="AL300">
            <v>0</v>
          </cell>
          <cell r="AM300">
            <v>0</v>
          </cell>
          <cell r="AN300">
            <v>0</v>
          </cell>
          <cell r="AO300">
            <v>7439</v>
          </cell>
          <cell r="AU300">
            <v>0</v>
          </cell>
          <cell r="AV300">
            <v>0</v>
          </cell>
          <cell r="BG300">
            <v>98</v>
          </cell>
          <cell r="BI300">
            <v>0</v>
          </cell>
          <cell r="BJ300">
            <v>0</v>
          </cell>
        </row>
        <row r="301">
          <cell r="D301" t="str">
            <v>FVO</v>
          </cell>
          <cell r="E301" t="str">
            <v>EUR</v>
          </cell>
          <cell r="H301">
            <v>0</v>
          </cell>
          <cell r="I301">
            <v>0</v>
          </cell>
          <cell r="J301">
            <v>0</v>
          </cell>
          <cell r="K301">
            <v>-24</v>
          </cell>
          <cell r="L301">
            <v>0</v>
          </cell>
          <cell r="M301">
            <v>0</v>
          </cell>
          <cell r="P301" t="str">
            <v>DRT</v>
          </cell>
          <cell r="R301" t="str">
            <v>Clientes</v>
          </cell>
          <cell r="AA301">
            <v>0</v>
          </cell>
          <cell r="AB301">
            <v>37</v>
          </cell>
          <cell r="AC301">
            <v>0</v>
          </cell>
          <cell r="AD301">
            <v>0</v>
          </cell>
          <cell r="AE301">
            <v>0</v>
          </cell>
          <cell r="AF301">
            <v>0</v>
          </cell>
          <cell r="AG301">
            <v>754</v>
          </cell>
          <cell r="AH301">
            <v>717</v>
          </cell>
          <cell r="AI301">
            <v>-24</v>
          </cell>
          <cell r="AJ301">
            <v>53</v>
          </cell>
          <cell r="AK301">
            <v>0</v>
          </cell>
          <cell r="AL301">
            <v>0</v>
          </cell>
          <cell r="AM301">
            <v>0</v>
          </cell>
          <cell r="AN301">
            <v>0</v>
          </cell>
          <cell r="AO301">
            <v>746</v>
          </cell>
          <cell r="AU301">
            <v>0</v>
          </cell>
          <cell r="AV301">
            <v>0</v>
          </cell>
          <cell r="BG301">
            <v>16</v>
          </cell>
          <cell r="BI301">
            <v>0</v>
          </cell>
          <cell r="BJ301">
            <v>0</v>
          </cell>
        </row>
        <row r="302">
          <cell r="D302" t="str">
            <v>FVO</v>
          </cell>
          <cell r="E302" t="str">
            <v>EUR</v>
          </cell>
          <cell r="H302">
            <v>0</v>
          </cell>
          <cell r="I302">
            <v>0</v>
          </cell>
          <cell r="J302">
            <v>0</v>
          </cell>
          <cell r="K302">
            <v>0</v>
          </cell>
          <cell r="L302">
            <v>0</v>
          </cell>
          <cell r="M302">
            <v>0</v>
          </cell>
          <cell r="P302" t="str">
            <v>DRT</v>
          </cell>
          <cell r="R302" t="str">
            <v>Clientes</v>
          </cell>
          <cell r="AA302">
            <v>0</v>
          </cell>
          <cell r="AB302">
            <v>10</v>
          </cell>
          <cell r="AC302">
            <v>0</v>
          </cell>
          <cell r="AD302">
            <v>0</v>
          </cell>
          <cell r="AE302">
            <v>0</v>
          </cell>
          <cell r="AF302">
            <v>0</v>
          </cell>
          <cell r="AG302">
            <v>1437</v>
          </cell>
          <cell r="AH302">
            <v>1427</v>
          </cell>
          <cell r="AI302">
            <v>0</v>
          </cell>
          <cell r="AJ302">
            <v>-45</v>
          </cell>
          <cell r="AK302">
            <v>0</v>
          </cell>
          <cell r="AL302">
            <v>0</v>
          </cell>
          <cell r="AM302">
            <v>-71</v>
          </cell>
          <cell r="AN302">
            <v>0</v>
          </cell>
          <cell r="AO302">
            <v>1311</v>
          </cell>
          <cell r="AU302">
            <v>-71</v>
          </cell>
          <cell r="AV302">
            <v>0</v>
          </cell>
          <cell r="BG302">
            <v>-55</v>
          </cell>
          <cell r="BI302">
            <v>0</v>
          </cell>
          <cell r="BJ302">
            <v>0</v>
          </cell>
        </row>
        <row r="303">
          <cell r="D303" t="str">
            <v>FVO</v>
          </cell>
          <cell r="E303" t="str">
            <v>EUR</v>
          </cell>
          <cell r="H303">
            <v>0</v>
          </cell>
          <cell r="I303">
            <v>0</v>
          </cell>
          <cell r="J303">
            <v>0</v>
          </cell>
          <cell r="K303">
            <v>-370</v>
          </cell>
          <cell r="L303">
            <v>0</v>
          </cell>
          <cell r="M303">
            <v>0</v>
          </cell>
          <cell r="P303" t="str">
            <v>DRT</v>
          </cell>
          <cell r="R303" t="str">
            <v>Clientes</v>
          </cell>
          <cell r="AA303">
            <v>-30</v>
          </cell>
          <cell r="AB303">
            <v>599</v>
          </cell>
          <cell r="AC303">
            <v>0</v>
          </cell>
          <cell r="AD303">
            <v>0</v>
          </cell>
          <cell r="AE303">
            <v>0</v>
          </cell>
          <cell r="AF303">
            <v>0</v>
          </cell>
          <cell r="AG303">
            <v>14569</v>
          </cell>
          <cell r="AH303">
            <v>14000</v>
          </cell>
          <cell r="AI303">
            <v>-400</v>
          </cell>
          <cell r="AJ303">
            <v>252</v>
          </cell>
          <cell r="AK303">
            <v>0</v>
          </cell>
          <cell r="AL303">
            <v>0</v>
          </cell>
          <cell r="AM303">
            <v>0</v>
          </cell>
          <cell r="AN303">
            <v>0</v>
          </cell>
          <cell r="AO303">
            <v>13852</v>
          </cell>
          <cell r="AU303">
            <v>0</v>
          </cell>
          <cell r="AV303">
            <v>0</v>
          </cell>
          <cell r="BG303">
            <v>-347</v>
          </cell>
          <cell r="BI303">
            <v>0</v>
          </cell>
          <cell r="BJ303">
            <v>0</v>
          </cell>
        </row>
        <row r="304">
          <cell r="D304" t="str">
            <v>FVO</v>
          </cell>
          <cell r="E304" t="str">
            <v>EUR</v>
          </cell>
          <cell r="H304">
            <v>0</v>
          </cell>
          <cell r="I304">
            <v>0</v>
          </cell>
          <cell r="J304">
            <v>0</v>
          </cell>
          <cell r="K304">
            <v>-121</v>
          </cell>
          <cell r="L304">
            <v>0</v>
          </cell>
          <cell r="M304">
            <v>0</v>
          </cell>
          <cell r="P304" t="str">
            <v>DRT</v>
          </cell>
          <cell r="R304" t="str">
            <v>Clientes</v>
          </cell>
          <cell r="AA304">
            <v>0</v>
          </cell>
          <cell r="AB304">
            <v>37</v>
          </cell>
          <cell r="AC304">
            <v>0</v>
          </cell>
          <cell r="AD304">
            <v>0</v>
          </cell>
          <cell r="AE304">
            <v>0</v>
          </cell>
          <cell r="AF304">
            <v>0</v>
          </cell>
          <cell r="AG304">
            <v>1037</v>
          </cell>
          <cell r="AH304">
            <v>1000</v>
          </cell>
          <cell r="AI304">
            <v>-121</v>
          </cell>
          <cell r="AJ304">
            <v>57</v>
          </cell>
          <cell r="AK304">
            <v>0</v>
          </cell>
          <cell r="AL304">
            <v>0</v>
          </cell>
          <cell r="AM304">
            <v>0</v>
          </cell>
          <cell r="AN304">
            <v>0</v>
          </cell>
          <cell r="AO304">
            <v>936</v>
          </cell>
          <cell r="AU304">
            <v>0</v>
          </cell>
          <cell r="AV304">
            <v>0</v>
          </cell>
          <cell r="BG304">
            <v>20</v>
          </cell>
          <cell r="BI304">
            <v>0</v>
          </cell>
          <cell r="BJ304">
            <v>0</v>
          </cell>
        </row>
        <row r="305">
          <cell r="D305" t="str">
            <v>FVO</v>
          </cell>
          <cell r="E305" t="str">
            <v>EUR</v>
          </cell>
          <cell r="H305">
            <v>0</v>
          </cell>
          <cell r="I305">
            <v>0</v>
          </cell>
          <cell r="J305">
            <v>0</v>
          </cell>
          <cell r="K305">
            <v>-24</v>
          </cell>
          <cell r="L305">
            <v>0</v>
          </cell>
          <cell r="M305">
            <v>0</v>
          </cell>
          <cell r="P305" t="str">
            <v>DRT</v>
          </cell>
          <cell r="R305" t="str">
            <v>Clientes</v>
          </cell>
          <cell r="AA305">
            <v>0</v>
          </cell>
          <cell r="AB305">
            <v>32</v>
          </cell>
          <cell r="AC305">
            <v>0</v>
          </cell>
          <cell r="AD305">
            <v>0</v>
          </cell>
          <cell r="AE305">
            <v>0</v>
          </cell>
          <cell r="AF305">
            <v>0</v>
          </cell>
          <cell r="AG305">
            <v>1619</v>
          </cell>
          <cell r="AH305">
            <v>1587</v>
          </cell>
          <cell r="AI305">
            <v>-24</v>
          </cell>
          <cell r="AJ305">
            <v>9</v>
          </cell>
          <cell r="AK305">
            <v>0</v>
          </cell>
          <cell r="AL305">
            <v>0</v>
          </cell>
          <cell r="AM305">
            <v>0</v>
          </cell>
          <cell r="AN305">
            <v>0</v>
          </cell>
          <cell r="AO305">
            <v>1572</v>
          </cell>
          <cell r="AU305">
            <v>0</v>
          </cell>
          <cell r="AV305">
            <v>0</v>
          </cell>
          <cell r="BG305">
            <v>-23</v>
          </cell>
          <cell r="BI305">
            <v>0</v>
          </cell>
          <cell r="BJ305">
            <v>0</v>
          </cell>
        </row>
        <row r="306">
          <cell r="D306" t="str">
            <v>FVO</v>
          </cell>
          <cell r="E306" t="str">
            <v>EUR</v>
          </cell>
          <cell r="H306">
            <v>0</v>
          </cell>
          <cell r="I306">
            <v>0</v>
          </cell>
          <cell r="J306">
            <v>0</v>
          </cell>
          <cell r="K306">
            <v>-39</v>
          </cell>
          <cell r="L306">
            <v>0</v>
          </cell>
          <cell r="M306">
            <v>0</v>
          </cell>
          <cell r="P306" t="str">
            <v>DRT</v>
          </cell>
          <cell r="R306" t="str">
            <v>Clientes</v>
          </cell>
          <cell r="AA306">
            <v>-30</v>
          </cell>
          <cell r="AB306">
            <v>-27</v>
          </cell>
          <cell r="AC306">
            <v>0</v>
          </cell>
          <cell r="AD306">
            <v>0</v>
          </cell>
          <cell r="AE306">
            <v>0</v>
          </cell>
          <cell r="AF306">
            <v>0</v>
          </cell>
          <cell r="AG306">
            <v>3443</v>
          </cell>
          <cell r="AH306">
            <v>3500</v>
          </cell>
          <cell r="AI306">
            <v>-69</v>
          </cell>
          <cell r="AJ306">
            <v>90</v>
          </cell>
          <cell r="AK306">
            <v>0</v>
          </cell>
          <cell r="AL306">
            <v>0</v>
          </cell>
          <cell r="AM306">
            <v>0</v>
          </cell>
          <cell r="AN306">
            <v>0</v>
          </cell>
          <cell r="AO306">
            <v>3521</v>
          </cell>
          <cell r="AU306">
            <v>0</v>
          </cell>
          <cell r="AV306">
            <v>0</v>
          </cell>
          <cell r="BG306">
            <v>117</v>
          </cell>
          <cell r="BI306">
            <v>0</v>
          </cell>
          <cell r="BJ306">
            <v>0</v>
          </cell>
        </row>
        <row r="307">
          <cell r="D307" t="str">
            <v>FVO</v>
          </cell>
          <cell r="E307" t="str">
            <v>EUR</v>
          </cell>
          <cell r="H307">
            <v>0</v>
          </cell>
          <cell r="I307">
            <v>0</v>
          </cell>
          <cell r="J307">
            <v>0</v>
          </cell>
          <cell r="K307">
            <v>-36</v>
          </cell>
          <cell r="L307">
            <v>0</v>
          </cell>
          <cell r="M307">
            <v>0</v>
          </cell>
          <cell r="P307" t="str">
            <v>DRT</v>
          </cell>
          <cell r="R307" t="str">
            <v>Clientes</v>
          </cell>
          <cell r="AA307">
            <v>0</v>
          </cell>
          <cell r="AB307">
            <v>60</v>
          </cell>
          <cell r="AC307">
            <v>0</v>
          </cell>
          <cell r="AD307">
            <v>0</v>
          </cell>
          <cell r="AE307">
            <v>0</v>
          </cell>
          <cell r="AF307">
            <v>0</v>
          </cell>
          <cell r="AG307">
            <v>1560</v>
          </cell>
          <cell r="AH307">
            <v>750</v>
          </cell>
          <cell r="AI307">
            <v>-36</v>
          </cell>
          <cell r="AJ307">
            <v>38</v>
          </cell>
          <cell r="AK307">
            <v>0</v>
          </cell>
          <cell r="AL307">
            <v>0</v>
          </cell>
          <cell r="AM307">
            <v>0</v>
          </cell>
          <cell r="AN307">
            <v>0</v>
          </cell>
          <cell r="AO307">
            <v>752</v>
          </cell>
          <cell r="AU307">
            <v>0</v>
          </cell>
          <cell r="AV307">
            <v>0</v>
          </cell>
          <cell r="BG307">
            <v>-22</v>
          </cell>
          <cell r="BI307">
            <v>0</v>
          </cell>
          <cell r="BJ307">
            <v>0</v>
          </cell>
        </row>
        <row r="308">
          <cell r="D308" t="str">
            <v>FVO</v>
          </cell>
          <cell r="E308" t="str">
            <v>EUR</v>
          </cell>
          <cell r="H308">
            <v>0</v>
          </cell>
          <cell r="I308">
            <v>0</v>
          </cell>
          <cell r="J308">
            <v>0</v>
          </cell>
          <cell r="K308">
            <v>99</v>
          </cell>
          <cell r="L308">
            <v>0</v>
          </cell>
          <cell r="M308">
            <v>0</v>
          </cell>
          <cell r="P308" t="str">
            <v>DRT</v>
          </cell>
          <cell r="R308" t="str">
            <v>Institucionais</v>
          </cell>
          <cell r="AA308">
            <v>-119</v>
          </cell>
          <cell r="AB308">
            <v>-196</v>
          </cell>
          <cell r="AC308">
            <v>0</v>
          </cell>
          <cell r="AD308">
            <v>0</v>
          </cell>
          <cell r="AE308">
            <v>0</v>
          </cell>
          <cell r="AF308">
            <v>0</v>
          </cell>
          <cell r="AG308">
            <v>1685</v>
          </cell>
          <cell r="AH308">
            <v>1740</v>
          </cell>
          <cell r="AI308">
            <v>-20</v>
          </cell>
          <cell r="AJ308">
            <v>-120</v>
          </cell>
          <cell r="AK308">
            <v>0</v>
          </cell>
          <cell r="AL308">
            <v>0</v>
          </cell>
          <cell r="AM308">
            <v>0</v>
          </cell>
          <cell r="AN308">
            <v>0</v>
          </cell>
          <cell r="AO308">
            <v>1600</v>
          </cell>
          <cell r="AU308">
            <v>0</v>
          </cell>
          <cell r="AV308">
            <v>0</v>
          </cell>
          <cell r="BG308">
            <v>76</v>
          </cell>
          <cell r="BI308">
            <v>0</v>
          </cell>
          <cell r="BJ308">
            <v>0</v>
          </cell>
        </row>
        <row r="309">
          <cell r="D309" t="str">
            <v>FVO</v>
          </cell>
          <cell r="E309" t="str">
            <v>EUR</v>
          </cell>
          <cell r="H309">
            <v>0</v>
          </cell>
          <cell r="I309">
            <v>0</v>
          </cell>
          <cell r="J309">
            <v>0</v>
          </cell>
          <cell r="K309">
            <v>0</v>
          </cell>
          <cell r="L309">
            <v>0</v>
          </cell>
          <cell r="M309">
            <v>0</v>
          </cell>
          <cell r="P309" t="str">
            <v>DRT</v>
          </cell>
          <cell r="R309" t="str">
            <v>Clientes</v>
          </cell>
          <cell r="AA309">
            <v>0</v>
          </cell>
          <cell r="AB309">
            <v>-199</v>
          </cell>
          <cell r="AC309">
            <v>0</v>
          </cell>
          <cell r="AD309">
            <v>0</v>
          </cell>
          <cell r="AE309">
            <v>0</v>
          </cell>
          <cell r="AF309">
            <v>0</v>
          </cell>
          <cell r="AG309">
            <v>175</v>
          </cell>
          <cell r="AH309">
            <v>374</v>
          </cell>
          <cell r="AI309">
            <v>0</v>
          </cell>
          <cell r="AJ309">
            <v>-69</v>
          </cell>
          <cell r="AK309">
            <v>0</v>
          </cell>
          <cell r="AL309">
            <v>0</v>
          </cell>
          <cell r="AM309">
            <v>0</v>
          </cell>
          <cell r="AN309">
            <v>0</v>
          </cell>
          <cell r="AO309">
            <v>305</v>
          </cell>
          <cell r="AU309">
            <v>0</v>
          </cell>
          <cell r="AV309">
            <v>0</v>
          </cell>
          <cell r="BG309">
            <v>130</v>
          </cell>
          <cell r="BI309">
            <v>0</v>
          </cell>
          <cell r="BJ309">
            <v>0</v>
          </cell>
        </row>
        <row r="310">
          <cell r="D310" t="str">
            <v>FVO</v>
          </cell>
          <cell r="E310" t="str">
            <v>EUR</v>
          </cell>
          <cell r="H310">
            <v>0</v>
          </cell>
          <cell r="I310">
            <v>0</v>
          </cell>
          <cell r="J310">
            <v>0</v>
          </cell>
          <cell r="K310">
            <v>456</v>
          </cell>
          <cell r="L310">
            <v>0</v>
          </cell>
          <cell r="M310">
            <v>0</v>
          </cell>
          <cell r="P310" t="str">
            <v>DRT</v>
          </cell>
          <cell r="R310" t="str">
            <v>Clientes</v>
          </cell>
          <cell r="AA310">
            <v>-711</v>
          </cell>
          <cell r="AB310">
            <v>320</v>
          </cell>
          <cell r="AC310">
            <v>0</v>
          </cell>
          <cell r="AD310">
            <v>0</v>
          </cell>
          <cell r="AE310">
            <v>0</v>
          </cell>
          <cell r="AF310">
            <v>0</v>
          </cell>
          <cell r="AG310">
            <v>7109</v>
          </cell>
          <cell r="AH310">
            <v>3750</v>
          </cell>
          <cell r="AI310">
            <v>-255</v>
          </cell>
          <cell r="AJ310">
            <v>32</v>
          </cell>
          <cell r="AK310">
            <v>0</v>
          </cell>
          <cell r="AL310">
            <v>0</v>
          </cell>
          <cell r="AM310">
            <v>0</v>
          </cell>
          <cell r="AN310">
            <v>0</v>
          </cell>
          <cell r="AO310">
            <v>3527</v>
          </cell>
          <cell r="AU310">
            <v>0</v>
          </cell>
          <cell r="AV310">
            <v>0</v>
          </cell>
          <cell r="BG310">
            <v>-288</v>
          </cell>
          <cell r="BI310">
            <v>0</v>
          </cell>
          <cell r="BJ310">
            <v>0</v>
          </cell>
        </row>
        <row r="311">
          <cell r="D311" t="str">
            <v>FVO</v>
          </cell>
          <cell r="E311" t="str">
            <v>EUR</v>
          </cell>
          <cell r="H311">
            <v>0</v>
          </cell>
          <cell r="I311">
            <v>-2333</v>
          </cell>
          <cell r="J311">
            <v>0</v>
          </cell>
          <cell r="K311">
            <v>0</v>
          </cell>
          <cell r="L311">
            <v>0</v>
          </cell>
          <cell r="M311">
            <v>0</v>
          </cell>
          <cell r="P311" t="str">
            <v>DRT</v>
          </cell>
          <cell r="R311" t="str">
            <v>Institucionais</v>
          </cell>
          <cell r="AA311">
            <v>-97</v>
          </cell>
          <cell r="AB311">
            <v>139</v>
          </cell>
          <cell r="AC311">
            <v>0</v>
          </cell>
          <cell r="AD311">
            <v>0</v>
          </cell>
          <cell r="AE311">
            <v>0</v>
          </cell>
          <cell r="AF311">
            <v>0</v>
          </cell>
          <cell r="AG311">
            <v>2472</v>
          </cell>
          <cell r="AH311">
            <v>0</v>
          </cell>
          <cell r="AI311">
            <v>0</v>
          </cell>
          <cell r="AJ311">
            <v>0</v>
          </cell>
          <cell r="AK311">
            <v>0</v>
          </cell>
          <cell r="AL311">
            <v>0</v>
          </cell>
          <cell r="AM311">
            <v>0</v>
          </cell>
          <cell r="AN311">
            <v>0</v>
          </cell>
          <cell r="AO311">
            <v>0</v>
          </cell>
          <cell r="AU311">
            <v>0</v>
          </cell>
          <cell r="AV311">
            <v>0</v>
          </cell>
          <cell r="BG311">
            <v>-139</v>
          </cell>
          <cell r="BI311">
            <v>0</v>
          </cell>
          <cell r="BJ311">
            <v>0</v>
          </cell>
        </row>
        <row r="312">
          <cell r="D312" t="str">
            <v>FVO</v>
          </cell>
          <cell r="E312" t="str">
            <v>EUR</v>
          </cell>
          <cell r="H312">
            <v>0</v>
          </cell>
          <cell r="I312">
            <v>0</v>
          </cell>
          <cell r="J312">
            <v>0</v>
          </cell>
          <cell r="K312">
            <v>-88</v>
          </cell>
          <cell r="L312">
            <v>0</v>
          </cell>
          <cell r="M312">
            <v>0</v>
          </cell>
          <cell r="P312" t="str">
            <v>DRT</v>
          </cell>
          <cell r="R312" t="str">
            <v>Clientes</v>
          </cell>
          <cell r="AA312">
            <v>-45</v>
          </cell>
          <cell r="AB312">
            <v>82</v>
          </cell>
          <cell r="AC312">
            <v>0</v>
          </cell>
          <cell r="AD312">
            <v>0</v>
          </cell>
          <cell r="AE312">
            <v>0</v>
          </cell>
          <cell r="AF312">
            <v>0</v>
          </cell>
          <cell r="AG312">
            <v>1334</v>
          </cell>
          <cell r="AH312">
            <v>1297</v>
          </cell>
          <cell r="AI312">
            <v>-133</v>
          </cell>
          <cell r="AJ312">
            <v>112</v>
          </cell>
          <cell r="AK312">
            <v>0</v>
          </cell>
          <cell r="AL312">
            <v>0</v>
          </cell>
          <cell r="AM312">
            <v>0</v>
          </cell>
          <cell r="AN312">
            <v>0</v>
          </cell>
          <cell r="AO312">
            <v>1276</v>
          </cell>
          <cell r="AU312">
            <v>0</v>
          </cell>
          <cell r="AV312">
            <v>0</v>
          </cell>
          <cell r="BG312">
            <v>30</v>
          </cell>
          <cell r="BI312">
            <v>0</v>
          </cell>
          <cell r="BJ312">
            <v>0</v>
          </cell>
        </row>
        <row r="313">
          <cell r="D313" t="str">
            <v>FVO</v>
          </cell>
          <cell r="E313" t="str">
            <v>EUR</v>
          </cell>
          <cell r="H313">
            <v>0</v>
          </cell>
          <cell r="I313">
            <v>0</v>
          </cell>
          <cell r="J313">
            <v>0</v>
          </cell>
          <cell r="K313">
            <v>0</v>
          </cell>
          <cell r="L313">
            <v>0</v>
          </cell>
          <cell r="M313">
            <v>0</v>
          </cell>
          <cell r="P313" t="str">
            <v>DRT</v>
          </cell>
          <cell r="R313" t="str">
            <v>Clientes</v>
          </cell>
          <cell r="AA313">
            <v>0</v>
          </cell>
          <cell r="AB313">
            <v>87</v>
          </cell>
          <cell r="AC313">
            <v>0</v>
          </cell>
          <cell r="AD313">
            <v>0</v>
          </cell>
          <cell r="AE313">
            <v>-1218</v>
          </cell>
          <cell r="AF313">
            <v>0</v>
          </cell>
          <cell r="AG313">
            <v>340</v>
          </cell>
          <cell r="AH313">
            <v>1471</v>
          </cell>
          <cell r="AI313">
            <v>0</v>
          </cell>
          <cell r="AJ313">
            <v>-1</v>
          </cell>
          <cell r="AK313">
            <v>0</v>
          </cell>
          <cell r="AL313">
            <v>0</v>
          </cell>
          <cell r="AM313">
            <v>-1127</v>
          </cell>
          <cell r="AN313">
            <v>0</v>
          </cell>
          <cell r="AO313">
            <v>343</v>
          </cell>
          <cell r="AU313">
            <v>-1127</v>
          </cell>
          <cell r="AV313">
            <v>0</v>
          </cell>
          <cell r="BG313">
            <v>-88</v>
          </cell>
          <cell r="BI313">
            <v>0</v>
          </cell>
          <cell r="BJ313">
            <v>0</v>
          </cell>
        </row>
        <row r="314">
          <cell r="D314" t="str">
            <v>FVO</v>
          </cell>
          <cell r="E314" t="str">
            <v>EUR</v>
          </cell>
          <cell r="H314">
            <v>0</v>
          </cell>
          <cell r="I314">
            <v>-965</v>
          </cell>
          <cell r="J314">
            <v>0</v>
          </cell>
          <cell r="K314">
            <v>0</v>
          </cell>
          <cell r="L314">
            <v>0</v>
          </cell>
          <cell r="M314">
            <v>0</v>
          </cell>
          <cell r="P314" t="str">
            <v>DRT</v>
          </cell>
          <cell r="R314" t="str">
            <v>Institucionais</v>
          </cell>
          <cell r="AA314">
            <v>0</v>
          </cell>
          <cell r="AB314">
            <v>73</v>
          </cell>
          <cell r="AC314">
            <v>0</v>
          </cell>
          <cell r="AD314">
            <v>0</v>
          </cell>
          <cell r="AE314">
            <v>0</v>
          </cell>
          <cell r="AF314">
            <v>0</v>
          </cell>
          <cell r="AG314">
            <v>1038</v>
          </cell>
          <cell r="AH314">
            <v>0</v>
          </cell>
          <cell r="AI314">
            <v>0</v>
          </cell>
          <cell r="AJ314">
            <v>0</v>
          </cell>
          <cell r="AK314">
            <v>0</v>
          </cell>
          <cell r="AL314">
            <v>0</v>
          </cell>
          <cell r="AM314">
            <v>0</v>
          </cell>
          <cell r="AN314">
            <v>0</v>
          </cell>
          <cell r="AO314">
            <v>0</v>
          </cell>
          <cell r="AU314">
            <v>0</v>
          </cell>
          <cell r="AV314">
            <v>0</v>
          </cell>
          <cell r="BG314">
            <v>-73</v>
          </cell>
          <cell r="BI314">
            <v>0</v>
          </cell>
          <cell r="BJ314">
            <v>0</v>
          </cell>
        </row>
        <row r="315">
          <cell r="D315" t="str">
            <v>FVO</v>
          </cell>
          <cell r="E315" t="str">
            <v>EUR</v>
          </cell>
          <cell r="H315">
            <v>0</v>
          </cell>
          <cell r="I315">
            <v>0</v>
          </cell>
          <cell r="J315">
            <v>0</v>
          </cell>
          <cell r="K315">
            <v>-92</v>
          </cell>
          <cell r="L315">
            <v>0</v>
          </cell>
          <cell r="M315">
            <v>0</v>
          </cell>
          <cell r="P315" t="str">
            <v>DRT</v>
          </cell>
          <cell r="R315" t="str">
            <v>Clientes</v>
          </cell>
          <cell r="AA315">
            <v>0</v>
          </cell>
          <cell r="AB315">
            <v>468</v>
          </cell>
          <cell r="AC315">
            <v>0</v>
          </cell>
          <cell r="AD315">
            <v>0</v>
          </cell>
          <cell r="AE315">
            <v>-105</v>
          </cell>
          <cell r="AF315">
            <v>0</v>
          </cell>
          <cell r="AG315">
            <v>10613</v>
          </cell>
          <cell r="AH315">
            <v>10250</v>
          </cell>
          <cell r="AI315">
            <v>-92</v>
          </cell>
          <cell r="AJ315">
            <v>308</v>
          </cell>
          <cell r="AK315">
            <v>0</v>
          </cell>
          <cell r="AL315">
            <v>0</v>
          </cell>
          <cell r="AM315">
            <v>-103</v>
          </cell>
          <cell r="AN315">
            <v>0</v>
          </cell>
          <cell r="AO315">
            <v>10363</v>
          </cell>
          <cell r="AU315">
            <v>-103</v>
          </cell>
          <cell r="AV315">
            <v>0</v>
          </cell>
          <cell r="BG315">
            <v>-160</v>
          </cell>
          <cell r="BI315">
            <v>0</v>
          </cell>
          <cell r="BJ315">
            <v>0</v>
          </cell>
        </row>
        <row r="316">
          <cell r="D316" t="str">
            <v>FVO</v>
          </cell>
          <cell r="E316" t="str">
            <v>EUR</v>
          </cell>
          <cell r="H316">
            <v>0</v>
          </cell>
          <cell r="I316">
            <v>-1001.02</v>
          </cell>
          <cell r="J316">
            <v>0</v>
          </cell>
          <cell r="K316">
            <v>0</v>
          </cell>
          <cell r="L316">
            <v>0</v>
          </cell>
          <cell r="M316">
            <v>0</v>
          </cell>
          <cell r="P316" t="str">
            <v>DRT</v>
          </cell>
          <cell r="R316" t="str">
            <v>Institucionais</v>
          </cell>
          <cell r="AA316">
            <v>0</v>
          </cell>
          <cell r="AB316">
            <v>74</v>
          </cell>
          <cell r="AC316">
            <v>0</v>
          </cell>
          <cell r="AD316">
            <v>0</v>
          </cell>
          <cell r="AE316">
            <v>0</v>
          </cell>
          <cell r="AF316">
            <v>0</v>
          </cell>
          <cell r="AG316">
            <v>1075</v>
          </cell>
          <cell r="AH316">
            <v>0</v>
          </cell>
          <cell r="AI316">
            <v>0</v>
          </cell>
          <cell r="AJ316">
            <v>0</v>
          </cell>
          <cell r="AK316">
            <v>0</v>
          </cell>
          <cell r="AL316">
            <v>0</v>
          </cell>
          <cell r="AM316">
            <v>0</v>
          </cell>
          <cell r="AN316">
            <v>0</v>
          </cell>
          <cell r="AO316">
            <v>0</v>
          </cell>
          <cell r="AU316">
            <v>0</v>
          </cell>
          <cell r="AV316">
            <v>0</v>
          </cell>
          <cell r="BG316">
            <v>-74</v>
          </cell>
          <cell r="BI316">
            <v>0</v>
          </cell>
          <cell r="BJ316">
            <v>0</v>
          </cell>
        </row>
        <row r="317">
          <cell r="D317" t="str">
            <v>FVO</v>
          </cell>
          <cell r="E317" t="str">
            <v>EUR</v>
          </cell>
          <cell r="H317">
            <v>0</v>
          </cell>
          <cell r="I317">
            <v>0</v>
          </cell>
          <cell r="J317">
            <v>0</v>
          </cell>
          <cell r="K317">
            <v>-129</v>
          </cell>
          <cell r="L317">
            <v>0</v>
          </cell>
          <cell r="M317">
            <v>0</v>
          </cell>
          <cell r="P317" t="str">
            <v>DRT</v>
          </cell>
          <cell r="R317" t="str">
            <v>Clientes</v>
          </cell>
          <cell r="AA317">
            <v>-332</v>
          </cell>
          <cell r="AB317">
            <v>630</v>
          </cell>
          <cell r="AC317">
            <v>0</v>
          </cell>
          <cell r="AD317">
            <v>0</v>
          </cell>
          <cell r="AE317">
            <v>-16</v>
          </cell>
          <cell r="AF317">
            <v>0</v>
          </cell>
          <cell r="AG317">
            <v>14482</v>
          </cell>
          <cell r="AH317">
            <v>14200</v>
          </cell>
          <cell r="AI317">
            <v>-461</v>
          </cell>
          <cell r="AJ317">
            <v>403</v>
          </cell>
          <cell r="AK317">
            <v>0</v>
          </cell>
          <cell r="AL317">
            <v>0</v>
          </cell>
          <cell r="AM317">
            <v>-15</v>
          </cell>
          <cell r="AN317">
            <v>0</v>
          </cell>
          <cell r="AO317">
            <v>14127</v>
          </cell>
          <cell r="AU317">
            <v>-15</v>
          </cell>
          <cell r="AV317">
            <v>0</v>
          </cell>
          <cell r="BG317">
            <v>-227</v>
          </cell>
          <cell r="BI317">
            <v>0</v>
          </cell>
          <cell r="BJ317">
            <v>0</v>
          </cell>
        </row>
        <row r="318">
          <cell r="D318" t="str">
            <v>FVO</v>
          </cell>
          <cell r="E318" t="str">
            <v>EUR</v>
          </cell>
          <cell r="H318">
            <v>0</v>
          </cell>
          <cell r="I318">
            <v>0</v>
          </cell>
          <cell r="J318">
            <v>0</v>
          </cell>
          <cell r="K318">
            <v>90</v>
          </cell>
          <cell r="L318">
            <v>0</v>
          </cell>
          <cell r="M318">
            <v>0</v>
          </cell>
          <cell r="P318" t="str">
            <v>DRT</v>
          </cell>
          <cell r="R318" t="str">
            <v>Institucionais</v>
          </cell>
          <cell r="AA318">
            <v>-90</v>
          </cell>
          <cell r="AB318">
            <v>24</v>
          </cell>
          <cell r="AC318">
            <v>0</v>
          </cell>
          <cell r="AD318">
            <v>0</v>
          </cell>
          <cell r="AE318">
            <v>-133</v>
          </cell>
          <cell r="AF318">
            <v>0</v>
          </cell>
          <cell r="AG318">
            <v>0</v>
          </cell>
          <cell r="AH318">
            <v>0</v>
          </cell>
          <cell r="AI318">
            <v>0</v>
          </cell>
          <cell r="AJ318">
            <v>0</v>
          </cell>
          <cell r="AK318">
            <v>0</v>
          </cell>
          <cell r="AL318">
            <v>0</v>
          </cell>
          <cell r="AM318">
            <v>0</v>
          </cell>
          <cell r="AN318">
            <v>0</v>
          </cell>
          <cell r="AO318">
            <v>0</v>
          </cell>
          <cell r="AU318">
            <v>0</v>
          </cell>
          <cell r="AV318">
            <v>0</v>
          </cell>
          <cell r="BG318">
            <v>-24</v>
          </cell>
          <cell r="BI318">
            <v>0</v>
          </cell>
          <cell r="BJ318">
            <v>0</v>
          </cell>
        </row>
        <row r="319">
          <cell r="D319" t="str">
            <v>FVO</v>
          </cell>
          <cell r="E319" t="str">
            <v>EUR</v>
          </cell>
          <cell r="H319">
            <v>0</v>
          </cell>
          <cell r="I319">
            <v>0</v>
          </cell>
          <cell r="J319">
            <v>0</v>
          </cell>
          <cell r="K319">
            <v>0</v>
          </cell>
          <cell r="L319">
            <v>0</v>
          </cell>
          <cell r="M319">
            <v>0</v>
          </cell>
          <cell r="P319" t="str">
            <v>DRT</v>
          </cell>
          <cell r="R319" t="str">
            <v>Institucionais</v>
          </cell>
          <cell r="AA319">
            <v>0</v>
          </cell>
          <cell r="AB319">
            <v>10</v>
          </cell>
          <cell r="AC319">
            <v>0</v>
          </cell>
          <cell r="AD319">
            <v>0</v>
          </cell>
          <cell r="AE319">
            <v>-41</v>
          </cell>
          <cell r="AF319">
            <v>0</v>
          </cell>
          <cell r="AG319">
            <v>0</v>
          </cell>
          <cell r="AH319">
            <v>0</v>
          </cell>
          <cell r="AI319">
            <v>0</v>
          </cell>
          <cell r="AJ319">
            <v>0</v>
          </cell>
          <cell r="AK319">
            <v>0</v>
          </cell>
          <cell r="AL319">
            <v>0</v>
          </cell>
          <cell r="AM319">
            <v>0</v>
          </cell>
          <cell r="AN319">
            <v>0</v>
          </cell>
          <cell r="AO319">
            <v>0</v>
          </cell>
          <cell r="AU319">
            <v>0</v>
          </cell>
          <cell r="AV319">
            <v>0</v>
          </cell>
          <cell r="BG319">
            <v>-10</v>
          </cell>
          <cell r="BI319">
            <v>0</v>
          </cell>
          <cell r="BJ319">
            <v>0</v>
          </cell>
        </row>
        <row r="320">
          <cell r="D320" t="str">
            <v>CAm</v>
          </cell>
          <cell r="E320" t="str">
            <v>EUR</v>
          </cell>
          <cell r="H320">
            <v>0</v>
          </cell>
          <cell r="I320">
            <v>0</v>
          </cell>
          <cell r="J320">
            <v>0</v>
          </cell>
          <cell r="K320">
            <v>0</v>
          </cell>
          <cell r="L320">
            <v>0</v>
          </cell>
          <cell r="M320">
            <v>0</v>
          </cell>
          <cell r="P320" t="str">
            <v>DRT</v>
          </cell>
          <cell r="R320" t="str">
            <v>Institucionais</v>
          </cell>
          <cell r="AA320">
            <v>-250000</v>
          </cell>
          <cell r="AB320">
            <v>0</v>
          </cell>
          <cell r="AC320">
            <v>0</v>
          </cell>
          <cell r="AD320">
            <v>0</v>
          </cell>
          <cell r="AE320">
            <v>0</v>
          </cell>
          <cell r="AF320">
            <v>0</v>
          </cell>
          <cell r="AG320">
            <v>0</v>
          </cell>
          <cell r="AH320">
            <v>250000</v>
          </cell>
          <cell r="AI320">
            <v>-250000</v>
          </cell>
          <cell r="AJ320">
            <v>0</v>
          </cell>
          <cell r="AK320">
            <v>0</v>
          </cell>
          <cell r="AL320">
            <v>0</v>
          </cell>
          <cell r="AM320">
            <v>0</v>
          </cell>
          <cell r="AN320">
            <v>0</v>
          </cell>
          <cell r="AO320">
            <v>0</v>
          </cell>
          <cell r="AU320">
            <v>0</v>
          </cell>
          <cell r="AV320">
            <v>0</v>
          </cell>
          <cell r="BG320">
            <v>0</v>
          </cell>
          <cell r="BI320">
            <v>0</v>
          </cell>
          <cell r="BJ320">
            <v>0</v>
          </cell>
        </row>
        <row r="321">
          <cell r="D321" t="str">
            <v>FVO</v>
          </cell>
          <cell r="E321" t="str">
            <v>USD</v>
          </cell>
          <cell r="H321">
            <v>0</v>
          </cell>
          <cell r="I321">
            <v>-6274.7962478855916</v>
          </cell>
          <cell r="J321">
            <v>0</v>
          </cell>
          <cell r="K321">
            <v>0</v>
          </cell>
          <cell r="L321">
            <v>89.408950629262108</v>
          </cell>
          <cell r="M321">
            <v>1.3193999999999999</v>
          </cell>
          <cell r="P321" t="str">
            <v>DRT</v>
          </cell>
          <cell r="R321" t="str">
            <v>Institucionais</v>
          </cell>
          <cell r="AA321">
            <v>0</v>
          </cell>
          <cell r="AB321">
            <v>0</v>
          </cell>
          <cell r="AC321">
            <v>181</v>
          </cell>
          <cell r="AD321">
            <v>0</v>
          </cell>
          <cell r="AE321">
            <v>0</v>
          </cell>
          <cell r="AF321">
            <v>0</v>
          </cell>
          <cell r="AG321">
            <v>7739</v>
          </cell>
          <cell r="AH321">
            <v>0</v>
          </cell>
          <cell r="AI321">
            <v>0</v>
          </cell>
          <cell r="AJ321">
            <v>0</v>
          </cell>
          <cell r="AK321">
            <v>0</v>
          </cell>
          <cell r="AL321">
            <v>0</v>
          </cell>
          <cell r="AM321">
            <v>0</v>
          </cell>
          <cell r="AN321">
            <v>0</v>
          </cell>
          <cell r="AO321">
            <v>0</v>
          </cell>
          <cell r="AU321">
            <v>0</v>
          </cell>
          <cell r="AV321">
            <v>0</v>
          </cell>
          <cell r="BG321">
            <v>0</v>
          </cell>
          <cell r="BI321">
            <v>-181</v>
          </cell>
          <cell r="BJ321">
            <v>0</v>
          </cell>
        </row>
        <row r="322">
          <cell r="D322" t="str">
            <v>CAm</v>
          </cell>
          <cell r="E322" t="str">
            <v>USD</v>
          </cell>
          <cell r="H322">
            <v>0</v>
          </cell>
          <cell r="I322">
            <v>-7474.7706422018346</v>
          </cell>
          <cell r="J322">
            <v>0</v>
          </cell>
          <cell r="K322">
            <v>0</v>
          </cell>
          <cell r="L322">
            <v>64.584193816203879</v>
          </cell>
          <cell r="M322">
            <v>1.3193999999999999</v>
          </cell>
          <cell r="P322" t="str">
            <v>DRT</v>
          </cell>
          <cell r="R322" t="str">
            <v>Institucionais</v>
          </cell>
          <cell r="AA322">
            <v>0</v>
          </cell>
          <cell r="AB322">
            <v>0</v>
          </cell>
          <cell r="AC322">
            <v>205</v>
          </cell>
          <cell r="AD322">
            <v>0</v>
          </cell>
          <cell r="AE322">
            <v>-3793</v>
          </cell>
          <cell r="AF322">
            <v>-86</v>
          </cell>
          <cell r="AG322">
            <v>5381</v>
          </cell>
          <cell r="AH322">
            <v>0</v>
          </cell>
          <cell r="AI322">
            <v>0</v>
          </cell>
          <cell r="AJ322">
            <v>0</v>
          </cell>
          <cell r="AK322">
            <v>0</v>
          </cell>
          <cell r="AL322">
            <v>0</v>
          </cell>
          <cell r="AM322">
            <v>0</v>
          </cell>
          <cell r="AN322">
            <v>0</v>
          </cell>
          <cell r="AO322">
            <v>0</v>
          </cell>
          <cell r="AU322">
            <v>0</v>
          </cell>
          <cell r="AV322">
            <v>0</v>
          </cell>
          <cell r="BG322">
            <v>0</v>
          </cell>
          <cell r="BI322">
            <v>-205</v>
          </cell>
          <cell r="BJ322">
            <v>86</v>
          </cell>
        </row>
        <row r="323">
          <cell r="D323" t="str">
            <v>FVO</v>
          </cell>
          <cell r="E323" t="str">
            <v>EUR</v>
          </cell>
          <cell r="H323">
            <v>0</v>
          </cell>
          <cell r="I323">
            <v>0</v>
          </cell>
          <cell r="J323">
            <v>0</v>
          </cell>
          <cell r="K323">
            <v>5</v>
          </cell>
          <cell r="L323">
            <v>0</v>
          </cell>
          <cell r="M323">
            <v>0</v>
          </cell>
          <cell r="P323" t="str">
            <v>DRT</v>
          </cell>
          <cell r="R323" t="str">
            <v>Clientes</v>
          </cell>
          <cell r="AA323">
            <v>-5</v>
          </cell>
          <cell r="AB323">
            <v>-204</v>
          </cell>
          <cell r="AC323">
            <v>0</v>
          </cell>
          <cell r="AD323">
            <v>0</v>
          </cell>
          <cell r="AE323">
            <v>0</v>
          </cell>
          <cell r="AF323">
            <v>0</v>
          </cell>
          <cell r="AG323">
            <v>4791</v>
          </cell>
          <cell r="AH323">
            <v>5000</v>
          </cell>
          <cell r="AI323">
            <v>0</v>
          </cell>
          <cell r="AJ323">
            <v>-301</v>
          </cell>
          <cell r="AK323">
            <v>0</v>
          </cell>
          <cell r="AL323">
            <v>0</v>
          </cell>
          <cell r="AM323">
            <v>0</v>
          </cell>
          <cell r="AN323">
            <v>0</v>
          </cell>
          <cell r="AO323">
            <v>4699</v>
          </cell>
          <cell r="AU323">
            <v>0</v>
          </cell>
          <cell r="AV323">
            <v>0</v>
          </cell>
          <cell r="BG323">
            <v>-97</v>
          </cell>
          <cell r="BI323">
            <v>0</v>
          </cell>
          <cell r="BJ323">
            <v>0</v>
          </cell>
        </row>
        <row r="324">
          <cell r="D324" t="str">
            <v>FVO</v>
          </cell>
          <cell r="E324" t="str">
            <v>EUR</v>
          </cell>
          <cell r="H324">
            <v>0</v>
          </cell>
          <cell r="I324">
            <v>0</v>
          </cell>
          <cell r="J324">
            <v>-687</v>
          </cell>
          <cell r="K324">
            <v>0</v>
          </cell>
          <cell r="L324">
            <v>0</v>
          </cell>
          <cell r="M324">
            <v>0</v>
          </cell>
          <cell r="P324" t="str">
            <v>DRT</v>
          </cell>
          <cell r="R324" t="str">
            <v>Institucionais</v>
          </cell>
          <cell r="AA324">
            <v>0</v>
          </cell>
          <cell r="AB324">
            <v>92</v>
          </cell>
          <cell r="AC324">
            <v>0</v>
          </cell>
          <cell r="AD324">
            <v>0</v>
          </cell>
          <cell r="AE324">
            <v>0</v>
          </cell>
          <cell r="AF324">
            <v>0</v>
          </cell>
          <cell r="AG324">
            <v>779</v>
          </cell>
          <cell r="AH324">
            <v>0</v>
          </cell>
          <cell r="AI324">
            <v>0</v>
          </cell>
          <cell r="AJ324">
            <v>0</v>
          </cell>
          <cell r="AK324">
            <v>0</v>
          </cell>
          <cell r="AL324">
            <v>0</v>
          </cell>
          <cell r="AM324">
            <v>0</v>
          </cell>
          <cell r="AN324">
            <v>0</v>
          </cell>
          <cell r="AO324">
            <v>0</v>
          </cell>
          <cell r="AU324">
            <v>0</v>
          </cell>
          <cell r="AV324">
            <v>0</v>
          </cell>
          <cell r="BG324">
            <v>-92</v>
          </cell>
          <cell r="BI324">
            <v>0</v>
          </cell>
          <cell r="BJ324">
            <v>0</v>
          </cell>
        </row>
        <row r="325">
          <cell r="D325" t="str">
            <v>FVO</v>
          </cell>
          <cell r="E325" t="str">
            <v>EUR</v>
          </cell>
          <cell r="H325">
            <v>0</v>
          </cell>
          <cell r="I325">
            <v>0</v>
          </cell>
          <cell r="J325">
            <v>0</v>
          </cell>
          <cell r="K325">
            <v>356</v>
          </cell>
          <cell r="L325">
            <v>0</v>
          </cell>
          <cell r="M325">
            <v>0</v>
          </cell>
          <cell r="P325" t="str">
            <v>DRT</v>
          </cell>
          <cell r="R325" t="str">
            <v>Clientes</v>
          </cell>
          <cell r="AA325">
            <v>-356</v>
          </cell>
          <cell r="AB325">
            <v>87</v>
          </cell>
          <cell r="AC325">
            <v>0</v>
          </cell>
          <cell r="AD325">
            <v>0</v>
          </cell>
          <cell r="AE325">
            <v>-34</v>
          </cell>
          <cell r="AF325">
            <v>0</v>
          </cell>
          <cell r="AG325">
            <v>565</v>
          </cell>
          <cell r="AH325">
            <v>208</v>
          </cell>
          <cell r="AI325">
            <v>0</v>
          </cell>
          <cell r="AJ325">
            <v>27</v>
          </cell>
          <cell r="AK325">
            <v>0</v>
          </cell>
          <cell r="AL325">
            <v>0</v>
          </cell>
          <cell r="AM325">
            <v>-28</v>
          </cell>
          <cell r="AN325">
            <v>0</v>
          </cell>
          <cell r="AO325">
            <v>207</v>
          </cell>
          <cell r="AU325">
            <v>-28</v>
          </cell>
          <cell r="AV325">
            <v>0</v>
          </cell>
          <cell r="BG325">
            <v>-60</v>
          </cell>
          <cell r="BI325">
            <v>0</v>
          </cell>
          <cell r="BJ325">
            <v>0</v>
          </cell>
        </row>
        <row r="326">
          <cell r="D326" t="str">
            <v>FVO</v>
          </cell>
          <cell r="E326" t="str">
            <v>EUR</v>
          </cell>
          <cell r="H326">
            <v>0</v>
          </cell>
          <cell r="I326">
            <v>0</v>
          </cell>
          <cell r="J326">
            <v>0</v>
          </cell>
          <cell r="K326">
            <v>-15</v>
          </cell>
          <cell r="L326">
            <v>0</v>
          </cell>
          <cell r="M326">
            <v>0</v>
          </cell>
          <cell r="P326" t="str">
            <v>DRT</v>
          </cell>
          <cell r="R326" t="str">
            <v>Clientes</v>
          </cell>
          <cell r="AA326">
            <v>0</v>
          </cell>
          <cell r="AB326">
            <v>89</v>
          </cell>
          <cell r="AC326">
            <v>0</v>
          </cell>
          <cell r="AD326">
            <v>0</v>
          </cell>
          <cell r="AE326">
            <v>0</v>
          </cell>
          <cell r="AF326">
            <v>0</v>
          </cell>
          <cell r="AG326">
            <v>2278</v>
          </cell>
          <cell r="AH326">
            <v>2189</v>
          </cell>
          <cell r="AI326">
            <v>-15</v>
          </cell>
          <cell r="AJ326">
            <v>138</v>
          </cell>
          <cell r="AK326">
            <v>0</v>
          </cell>
          <cell r="AL326">
            <v>0</v>
          </cell>
          <cell r="AM326">
            <v>0</v>
          </cell>
          <cell r="AN326">
            <v>0</v>
          </cell>
          <cell r="AO326">
            <v>2312</v>
          </cell>
          <cell r="AU326">
            <v>0</v>
          </cell>
          <cell r="AV326">
            <v>0</v>
          </cell>
          <cell r="BG326">
            <v>49</v>
          </cell>
          <cell r="BI326">
            <v>0</v>
          </cell>
          <cell r="BJ326">
            <v>0</v>
          </cell>
        </row>
        <row r="327">
          <cell r="D327" t="str">
            <v>FVO</v>
          </cell>
          <cell r="E327" t="str">
            <v>EUR</v>
          </cell>
          <cell r="H327">
            <v>0</v>
          </cell>
          <cell r="I327">
            <v>0</v>
          </cell>
          <cell r="J327">
            <v>0</v>
          </cell>
          <cell r="K327">
            <v>0</v>
          </cell>
          <cell r="L327">
            <v>0</v>
          </cell>
          <cell r="M327">
            <v>0</v>
          </cell>
          <cell r="P327" t="str">
            <v>DRT</v>
          </cell>
          <cell r="R327" t="str">
            <v>Institucionais</v>
          </cell>
          <cell r="AA327">
            <v>0</v>
          </cell>
          <cell r="AB327">
            <v>-114</v>
          </cell>
          <cell r="AC327">
            <v>0</v>
          </cell>
          <cell r="AD327">
            <v>0</v>
          </cell>
          <cell r="AE327">
            <v>0</v>
          </cell>
          <cell r="AF327">
            <v>0</v>
          </cell>
          <cell r="AG327">
            <v>758</v>
          </cell>
          <cell r="AH327">
            <v>872</v>
          </cell>
          <cell r="AI327">
            <v>0</v>
          </cell>
          <cell r="AJ327">
            <v>258</v>
          </cell>
          <cell r="AK327">
            <v>0</v>
          </cell>
          <cell r="AL327">
            <v>0</v>
          </cell>
          <cell r="AM327">
            <v>0</v>
          </cell>
          <cell r="AN327">
            <v>0</v>
          </cell>
          <cell r="AO327">
            <v>1130</v>
          </cell>
          <cell r="AU327">
            <v>0</v>
          </cell>
          <cell r="AV327">
            <v>0</v>
          </cell>
          <cell r="BG327">
            <v>372</v>
          </cell>
          <cell r="BI327">
            <v>0</v>
          </cell>
          <cell r="BJ327">
            <v>0</v>
          </cell>
        </row>
        <row r="328">
          <cell r="D328" t="str">
            <v>FVO</v>
          </cell>
          <cell r="E328" t="str">
            <v>EUR</v>
          </cell>
          <cell r="H328">
            <v>0</v>
          </cell>
          <cell r="I328">
            <v>0</v>
          </cell>
          <cell r="J328">
            <v>0</v>
          </cell>
          <cell r="K328">
            <v>-4</v>
          </cell>
          <cell r="L328">
            <v>0</v>
          </cell>
          <cell r="M328">
            <v>0</v>
          </cell>
          <cell r="P328" t="str">
            <v>DRT</v>
          </cell>
          <cell r="R328" t="str">
            <v>Clientes</v>
          </cell>
          <cell r="AA328">
            <v>-21</v>
          </cell>
          <cell r="AB328">
            <v>1034</v>
          </cell>
          <cell r="AC328">
            <v>0</v>
          </cell>
          <cell r="AD328">
            <v>0</v>
          </cell>
          <cell r="AE328">
            <v>-160</v>
          </cell>
          <cell r="AF328">
            <v>0</v>
          </cell>
          <cell r="AG328">
            <v>15853</v>
          </cell>
          <cell r="AH328">
            <v>14803</v>
          </cell>
          <cell r="AI328">
            <v>-25</v>
          </cell>
          <cell r="AJ328">
            <v>718</v>
          </cell>
          <cell r="AK328">
            <v>0</v>
          </cell>
          <cell r="AL328">
            <v>0</v>
          </cell>
          <cell r="AM328">
            <v>-157</v>
          </cell>
          <cell r="AN328">
            <v>0</v>
          </cell>
          <cell r="AO328">
            <v>15339</v>
          </cell>
          <cell r="AU328">
            <v>-157</v>
          </cell>
          <cell r="AV328">
            <v>0</v>
          </cell>
          <cell r="BG328">
            <v>-316</v>
          </cell>
          <cell r="BI328">
            <v>0</v>
          </cell>
          <cell r="BJ328">
            <v>0</v>
          </cell>
        </row>
        <row r="329">
          <cell r="D329" t="str">
            <v>FVO</v>
          </cell>
          <cell r="E329" t="str">
            <v>EUR</v>
          </cell>
          <cell r="H329">
            <v>0</v>
          </cell>
          <cell r="I329">
            <v>0</v>
          </cell>
          <cell r="J329">
            <v>-725</v>
          </cell>
          <cell r="K329">
            <v>0</v>
          </cell>
          <cell r="L329">
            <v>0</v>
          </cell>
          <cell r="M329">
            <v>0</v>
          </cell>
          <cell r="P329" t="str">
            <v>DRT</v>
          </cell>
          <cell r="R329" t="str">
            <v>Institucionais</v>
          </cell>
          <cell r="AA329">
            <v>0</v>
          </cell>
          <cell r="AB329">
            <v>81</v>
          </cell>
          <cell r="AC329">
            <v>0</v>
          </cell>
          <cell r="AD329">
            <v>0</v>
          </cell>
          <cell r="AE329">
            <v>0</v>
          </cell>
          <cell r="AF329">
            <v>0</v>
          </cell>
          <cell r="AG329">
            <v>806</v>
          </cell>
          <cell r="AH329">
            <v>0</v>
          </cell>
          <cell r="AI329">
            <v>0</v>
          </cell>
          <cell r="AJ329">
            <v>0</v>
          </cell>
          <cell r="AK329">
            <v>0</v>
          </cell>
          <cell r="AL329">
            <v>0</v>
          </cell>
          <cell r="AM329">
            <v>0</v>
          </cell>
          <cell r="AN329">
            <v>0</v>
          </cell>
          <cell r="AO329">
            <v>0</v>
          </cell>
          <cell r="AU329">
            <v>0</v>
          </cell>
          <cell r="AV329">
            <v>0</v>
          </cell>
          <cell r="BG329">
            <v>-81</v>
          </cell>
          <cell r="BI329">
            <v>0</v>
          </cell>
          <cell r="BJ329">
            <v>0</v>
          </cell>
        </row>
        <row r="330">
          <cell r="D330" t="str">
            <v>FVO</v>
          </cell>
          <cell r="E330" t="str">
            <v>EUR</v>
          </cell>
          <cell r="H330">
            <v>0</v>
          </cell>
          <cell r="I330">
            <v>0</v>
          </cell>
          <cell r="J330">
            <v>-215</v>
          </cell>
          <cell r="K330">
            <v>0</v>
          </cell>
          <cell r="L330">
            <v>0</v>
          </cell>
          <cell r="M330">
            <v>0</v>
          </cell>
          <cell r="P330" t="str">
            <v>DRT</v>
          </cell>
          <cell r="R330" t="str">
            <v>Institucionais</v>
          </cell>
          <cell r="AA330">
            <v>0</v>
          </cell>
          <cell r="AB330">
            <v>6</v>
          </cell>
          <cell r="AC330">
            <v>0</v>
          </cell>
          <cell r="AD330">
            <v>0</v>
          </cell>
          <cell r="AE330">
            <v>-28</v>
          </cell>
          <cell r="AF330">
            <v>0</v>
          </cell>
          <cell r="AG330">
            <v>60</v>
          </cell>
          <cell r="AH330">
            <v>0</v>
          </cell>
          <cell r="AI330">
            <v>0</v>
          </cell>
          <cell r="AJ330">
            <v>0</v>
          </cell>
          <cell r="AK330">
            <v>0</v>
          </cell>
          <cell r="AL330">
            <v>0</v>
          </cell>
          <cell r="AM330">
            <v>0</v>
          </cell>
          <cell r="AN330">
            <v>0</v>
          </cell>
          <cell r="AO330">
            <v>0</v>
          </cell>
          <cell r="AU330">
            <v>0</v>
          </cell>
          <cell r="AV330">
            <v>0</v>
          </cell>
          <cell r="BG330">
            <v>-6</v>
          </cell>
          <cell r="BI330">
            <v>0</v>
          </cell>
          <cell r="BJ330">
            <v>0</v>
          </cell>
        </row>
        <row r="331">
          <cell r="D331" t="str">
            <v>FVO</v>
          </cell>
          <cell r="E331" t="str">
            <v>EUR</v>
          </cell>
          <cell r="H331">
            <v>0</v>
          </cell>
          <cell r="I331">
            <v>0</v>
          </cell>
          <cell r="J331">
            <v>-4207</v>
          </cell>
          <cell r="K331">
            <v>43</v>
          </cell>
          <cell r="L331">
            <v>0</v>
          </cell>
          <cell r="M331">
            <v>0</v>
          </cell>
          <cell r="P331" t="str">
            <v>DRT</v>
          </cell>
          <cell r="R331" t="str">
            <v>Institucionais</v>
          </cell>
          <cell r="AA331">
            <v>-43</v>
          </cell>
          <cell r="AB331">
            <v>-467</v>
          </cell>
          <cell r="AC331">
            <v>0</v>
          </cell>
          <cell r="AD331">
            <v>0</v>
          </cell>
          <cell r="AE331">
            <v>0</v>
          </cell>
          <cell r="AF331">
            <v>0</v>
          </cell>
          <cell r="AG331">
            <v>3740</v>
          </cell>
          <cell r="AH331">
            <v>0</v>
          </cell>
          <cell r="AI331">
            <v>0</v>
          </cell>
          <cell r="AJ331">
            <v>0</v>
          </cell>
          <cell r="AK331">
            <v>0</v>
          </cell>
          <cell r="AL331">
            <v>0</v>
          </cell>
          <cell r="AM331">
            <v>0</v>
          </cell>
          <cell r="AN331">
            <v>0</v>
          </cell>
          <cell r="AO331">
            <v>0</v>
          </cell>
          <cell r="AU331">
            <v>0</v>
          </cell>
          <cell r="AV331">
            <v>0</v>
          </cell>
          <cell r="BG331">
            <v>467</v>
          </cell>
          <cell r="BI331">
            <v>0</v>
          </cell>
          <cell r="BJ331">
            <v>0</v>
          </cell>
        </row>
        <row r="332">
          <cell r="D332" t="str">
            <v>FVO</v>
          </cell>
          <cell r="E332" t="str">
            <v>EUR</v>
          </cell>
          <cell r="H332">
            <v>0</v>
          </cell>
          <cell r="I332">
            <v>0</v>
          </cell>
          <cell r="J332">
            <v>0</v>
          </cell>
          <cell r="K332">
            <v>-107</v>
          </cell>
          <cell r="L332">
            <v>0</v>
          </cell>
          <cell r="M332">
            <v>0</v>
          </cell>
          <cell r="P332" t="str">
            <v>DRT</v>
          </cell>
          <cell r="R332" t="str">
            <v>Clientes</v>
          </cell>
          <cell r="AA332">
            <v>-10</v>
          </cell>
          <cell r="AB332">
            <v>852</v>
          </cell>
          <cell r="AC332">
            <v>0</v>
          </cell>
          <cell r="AD332">
            <v>0</v>
          </cell>
          <cell r="AE332">
            <v>-134</v>
          </cell>
          <cell r="AF332">
            <v>0</v>
          </cell>
          <cell r="AG332">
            <v>13058</v>
          </cell>
          <cell r="AH332">
            <v>12350</v>
          </cell>
          <cell r="AI332">
            <v>-117</v>
          </cell>
          <cell r="AJ332">
            <v>594</v>
          </cell>
          <cell r="AK332">
            <v>0</v>
          </cell>
          <cell r="AL332">
            <v>0</v>
          </cell>
          <cell r="AM332">
            <v>-131</v>
          </cell>
          <cell r="AN332">
            <v>0</v>
          </cell>
          <cell r="AO332">
            <v>12696</v>
          </cell>
          <cell r="AU332">
            <v>-131</v>
          </cell>
          <cell r="AV332">
            <v>0</v>
          </cell>
          <cell r="BG332">
            <v>-258</v>
          </cell>
          <cell r="BI332">
            <v>0</v>
          </cell>
          <cell r="BJ332">
            <v>0</v>
          </cell>
        </row>
        <row r="333">
          <cell r="D333" t="str">
            <v>FVO</v>
          </cell>
          <cell r="E333" t="str">
            <v>EUR</v>
          </cell>
          <cell r="H333">
            <v>0</v>
          </cell>
          <cell r="I333">
            <v>0</v>
          </cell>
          <cell r="J333">
            <v>-782</v>
          </cell>
          <cell r="K333">
            <v>0</v>
          </cell>
          <cell r="L333">
            <v>0</v>
          </cell>
          <cell r="M333">
            <v>0</v>
          </cell>
          <cell r="P333" t="str">
            <v>DRT</v>
          </cell>
          <cell r="R333" t="str">
            <v>Institucionais</v>
          </cell>
          <cell r="AA333">
            <v>0</v>
          </cell>
          <cell r="AB333">
            <v>57</v>
          </cell>
          <cell r="AC333">
            <v>0</v>
          </cell>
          <cell r="AD333">
            <v>0</v>
          </cell>
          <cell r="AE333">
            <v>0</v>
          </cell>
          <cell r="AF333">
            <v>0</v>
          </cell>
          <cell r="AG333">
            <v>839</v>
          </cell>
          <cell r="AH333">
            <v>0</v>
          </cell>
          <cell r="AI333">
            <v>0</v>
          </cell>
          <cell r="AJ333">
            <v>0</v>
          </cell>
          <cell r="AK333">
            <v>0</v>
          </cell>
          <cell r="AL333">
            <v>0</v>
          </cell>
          <cell r="AM333">
            <v>0</v>
          </cell>
          <cell r="AN333">
            <v>0</v>
          </cell>
          <cell r="AO333">
            <v>0</v>
          </cell>
          <cell r="AU333">
            <v>0</v>
          </cell>
          <cell r="AV333">
            <v>0</v>
          </cell>
          <cell r="BG333">
            <v>-57</v>
          </cell>
          <cell r="BI333">
            <v>0</v>
          </cell>
          <cell r="BJ333">
            <v>0</v>
          </cell>
        </row>
        <row r="334">
          <cell r="D334" t="str">
            <v>FVO</v>
          </cell>
          <cell r="E334" t="str">
            <v>EUR</v>
          </cell>
          <cell r="H334">
            <v>0</v>
          </cell>
          <cell r="I334">
            <v>0</v>
          </cell>
          <cell r="J334">
            <v>0</v>
          </cell>
          <cell r="K334">
            <v>-27</v>
          </cell>
          <cell r="L334">
            <v>0</v>
          </cell>
          <cell r="M334">
            <v>0</v>
          </cell>
          <cell r="P334" t="str">
            <v>DRT</v>
          </cell>
          <cell r="R334" t="str">
            <v>Clientes</v>
          </cell>
          <cell r="AA334">
            <v>-421</v>
          </cell>
          <cell r="AB334">
            <v>667</v>
          </cell>
          <cell r="AC334">
            <v>0</v>
          </cell>
          <cell r="AD334">
            <v>0</v>
          </cell>
          <cell r="AE334">
            <v>-92</v>
          </cell>
          <cell r="AF334">
            <v>0</v>
          </cell>
          <cell r="AG334">
            <v>4754</v>
          </cell>
          <cell r="AH334">
            <v>4600</v>
          </cell>
          <cell r="AI334">
            <v>-448</v>
          </cell>
          <cell r="AJ334">
            <v>425</v>
          </cell>
          <cell r="AK334">
            <v>0</v>
          </cell>
          <cell r="AL334">
            <v>0</v>
          </cell>
          <cell r="AM334">
            <v>-88</v>
          </cell>
          <cell r="AN334">
            <v>0</v>
          </cell>
          <cell r="AO334">
            <v>4489</v>
          </cell>
          <cell r="AU334">
            <v>-88</v>
          </cell>
          <cell r="AV334">
            <v>0</v>
          </cell>
          <cell r="BG334">
            <v>-242</v>
          </cell>
          <cell r="BI334">
            <v>0</v>
          </cell>
          <cell r="BJ334">
            <v>0</v>
          </cell>
        </row>
        <row r="335">
          <cell r="D335" t="str">
            <v>FVO</v>
          </cell>
          <cell r="E335" t="str">
            <v>EUR</v>
          </cell>
          <cell r="H335">
            <v>0</v>
          </cell>
          <cell r="I335">
            <v>0</v>
          </cell>
          <cell r="J335">
            <v>0</v>
          </cell>
          <cell r="K335">
            <v>0</v>
          </cell>
          <cell r="L335">
            <v>0</v>
          </cell>
          <cell r="M335">
            <v>0</v>
          </cell>
          <cell r="P335" t="str">
            <v>DRT</v>
          </cell>
          <cell r="R335" t="str">
            <v>Institucionais</v>
          </cell>
          <cell r="AA335">
            <v>-80</v>
          </cell>
          <cell r="AB335">
            <v>13</v>
          </cell>
          <cell r="AC335">
            <v>0</v>
          </cell>
          <cell r="AD335">
            <v>0</v>
          </cell>
          <cell r="AE335">
            <v>-131</v>
          </cell>
          <cell r="AF335">
            <v>0</v>
          </cell>
          <cell r="AG335">
            <v>0</v>
          </cell>
          <cell r="AH335">
            <v>0</v>
          </cell>
          <cell r="AI335">
            <v>0</v>
          </cell>
          <cell r="AJ335">
            <v>0</v>
          </cell>
          <cell r="AK335">
            <v>0</v>
          </cell>
          <cell r="AL335">
            <v>0</v>
          </cell>
          <cell r="AM335">
            <v>0</v>
          </cell>
          <cell r="AN335">
            <v>0</v>
          </cell>
          <cell r="AO335">
            <v>0</v>
          </cell>
          <cell r="AU335">
            <v>0</v>
          </cell>
          <cell r="AV335">
            <v>0</v>
          </cell>
          <cell r="BG335">
            <v>-13</v>
          </cell>
          <cell r="BI335">
            <v>0</v>
          </cell>
          <cell r="BJ335">
            <v>0</v>
          </cell>
        </row>
        <row r="336">
          <cell r="D336" t="str">
            <v>FVO</v>
          </cell>
          <cell r="E336" t="str">
            <v>EUR</v>
          </cell>
          <cell r="H336">
            <v>0</v>
          </cell>
          <cell r="I336">
            <v>0</v>
          </cell>
          <cell r="J336">
            <v>-4615</v>
          </cell>
          <cell r="K336">
            <v>0</v>
          </cell>
          <cell r="L336">
            <v>0</v>
          </cell>
          <cell r="M336">
            <v>0</v>
          </cell>
          <cell r="P336" t="str">
            <v>DRT</v>
          </cell>
          <cell r="R336" t="str">
            <v>Institucionais</v>
          </cell>
          <cell r="AA336">
            <v>0</v>
          </cell>
          <cell r="AB336">
            <v>-70</v>
          </cell>
          <cell r="AC336">
            <v>0</v>
          </cell>
          <cell r="AD336">
            <v>0</v>
          </cell>
          <cell r="AE336">
            <v>0</v>
          </cell>
          <cell r="AF336">
            <v>0</v>
          </cell>
          <cell r="AG336">
            <v>4545</v>
          </cell>
          <cell r="AH336">
            <v>0</v>
          </cell>
          <cell r="AI336">
            <v>0</v>
          </cell>
          <cell r="AJ336">
            <v>0</v>
          </cell>
          <cell r="AK336">
            <v>0</v>
          </cell>
          <cell r="AL336">
            <v>0</v>
          </cell>
          <cell r="AM336">
            <v>0</v>
          </cell>
          <cell r="AN336">
            <v>0</v>
          </cell>
          <cell r="AO336">
            <v>0</v>
          </cell>
          <cell r="AU336">
            <v>0</v>
          </cell>
          <cell r="AV336">
            <v>0</v>
          </cell>
          <cell r="BG336">
            <v>70</v>
          </cell>
          <cell r="BI336">
            <v>0</v>
          </cell>
          <cell r="BJ336">
            <v>0</v>
          </cell>
        </row>
        <row r="337">
          <cell r="D337" t="str">
            <v>FVO</v>
          </cell>
          <cell r="E337" t="str">
            <v>EUR</v>
          </cell>
          <cell r="H337">
            <v>0</v>
          </cell>
          <cell r="I337">
            <v>0</v>
          </cell>
          <cell r="J337">
            <v>0</v>
          </cell>
          <cell r="K337">
            <v>0</v>
          </cell>
          <cell r="L337">
            <v>0</v>
          </cell>
          <cell r="M337">
            <v>0</v>
          </cell>
          <cell r="P337" t="str">
            <v>DRT</v>
          </cell>
          <cell r="R337" t="str">
            <v>Clientes</v>
          </cell>
          <cell r="AA337">
            <v>0</v>
          </cell>
          <cell r="AB337">
            <v>151</v>
          </cell>
          <cell r="AC337">
            <v>0</v>
          </cell>
          <cell r="AD337">
            <v>0</v>
          </cell>
          <cell r="AE337">
            <v>0</v>
          </cell>
          <cell r="AF337">
            <v>0</v>
          </cell>
          <cell r="AG337">
            <v>6751</v>
          </cell>
          <cell r="AH337">
            <v>6330</v>
          </cell>
          <cell r="AI337">
            <v>0</v>
          </cell>
          <cell r="AJ337">
            <v>89</v>
          </cell>
          <cell r="AK337">
            <v>0</v>
          </cell>
          <cell r="AL337">
            <v>0</v>
          </cell>
          <cell r="AM337">
            <v>0</v>
          </cell>
          <cell r="AN337">
            <v>0</v>
          </cell>
          <cell r="AO337">
            <v>6419</v>
          </cell>
          <cell r="AU337">
            <v>0</v>
          </cell>
          <cell r="AV337">
            <v>0</v>
          </cell>
          <cell r="BG337">
            <v>-62</v>
          </cell>
          <cell r="BI337">
            <v>0</v>
          </cell>
          <cell r="BJ337">
            <v>0</v>
          </cell>
        </row>
        <row r="338">
          <cell r="D338" t="str">
            <v>FVO</v>
          </cell>
          <cell r="E338" t="str">
            <v>USD</v>
          </cell>
          <cell r="H338">
            <v>0</v>
          </cell>
          <cell r="I338">
            <v>0</v>
          </cell>
          <cell r="J338">
            <v>0</v>
          </cell>
          <cell r="K338">
            <v>0</v>
          </cell>
          <cell r="L338">
            <v>-34.907545793565077</v>
          </cell>
          <cell r="M338">
            <v>1.3193999999999999</v>
          </cell>
          <cell r="P338" t="str">
            <v>DRT</v>
          </cell>
          <cell r="R338" t="str">
            <v>Clientes</v>
          </cell>
          <cell r="AA338">
            <v>0</v>
          </cell>
          <cell r="AB338">
            <v>86</v>
          </cell>
          <cell r="AC338">
            <v>0</v>
          </cell>
          <cell r="AD338">
            <v>0</v>
          </cell>
          <cell r="AE338">
            <v>0</v>
          </cell>
          <cell r="AF338">
            <v>0</v>
          </cell>
          <cell r="AG338">
            <v>1602</v>
          </cell>
          <cell r="AH338">
            <v>1481</v>
          </cell>
          <cell r="AI338">
            <v>0</v>
          </cell>
          <cell r="AJ338">
            <v>63</v>
          </cell>
          <cell r="AK338">
            <v>0</v>
          </cell>
          <cell r="AL338">
            <v>0</v>
          </cell>
          <cell r="AM338">
            <v>0</v>
          </cell>
          <cell r="AN338">
            <v>0</v>
          </cell>
          <cell r="AO338">
            <v>1544</v>
          </cell>
          <cell r="AU338">
            <v>0</v>
          </cell>
          <cell r="AV338">
            <v>0</v>
          </cell>
          <cell r="BG338">
            <v>-23</v>
          </cell>
          <cell r="BI338">
            <v>0</v>
          </cell>
          <cell r="BJ338">
            <v>0</v>
          </cell>
        </row>
        <row r="339">
          <cell r="D339" t="str">
            <v>FVO</v>
          </cell>
          <cell r="E339" t="str">
            <v>EUR</v>
          </cell>
          <cell r="H339">
            <v>0</v>
          </cell>
          <cell r="I339">
            <v>0</v>
          </cell>
          <cell r="J339">
            <v>-2740</v>
          </cell>
          <cell r="K339">
            <v>0</v>
          </cell>
          <cell r="L339">
            <v>0</v>
          </cell>
          <cell r="M339">
            <v>0</v>
          </cell>
          <cell r="P339" t="str">
            <v>DRT</v>
          </cell>
          <cell r="R339" t="str">
            <v>Institucionais</v>
          </cell>
          <cell r="AA339">
            <v>0</v>
          </cell>
          <cell r="AB339">
            <v>157</v>
          </cell>
          <cell r="AC339">
            <v>0</v>
          </cell>
          <cell r="AD339">
            <v>0</v>
          </cell>
          <cell r="AE339">
            <v>-157</v>
          </cell>
          <cell r="AF339">
            <v>0</v>
          </cell>
          <cell r="AG339">
            <v>3475</v>
          </cell>
          <cell r="AH339">
            <v>0</v>
          </cell>
          <cell r="AI339">
            <v>0</v>
          </cell>
          <cell r="AJ339">
            <v>0</v>
          </cell>
          <cell r="AK339">
            <v>0</v>
          </cell>
          <cell r="AL339">
            <v>0</v>
          </cell>
          <cell r="AM339">
            <v>0</v>
          </cell>
          <cell r="AN339">
            <v>0</v>
          </cell>
          <cell r="AO339">
            <v>0</v>
          </cell>
          <cell r="AU339">
            <v>0</v>
          </cell>
          <cell r="AV339">
            <v>0</v>
          </cell>
          <cell r="BG339">
            <v>-157</v>
          </cell>
          <cell r="BI339">
            <v>0</v>
          </cell>
          <cell r="BJ339">
            <v>0</v>
          </cell>
        </row>
        <row r="340">
          <cell r="D340" t="str">
            <v>FVO</v>
          </cell>
          <cell r="E340" t="str">
            <v>EUR</v>
          </cell>
          <cell r="H340">
            <v>0</v>
          </cell>
          <cell r="I340">
            <v>0</v>
          </cell>
          <cell r="J340">
            <v>0</v>
          </cell>
          <cell r="K340">
            <v>-526</v>
          </cell>
          <cell r="L340">
            <v>0</v>
          </cell>
          <cell r="M340">
            <v>0</v>
          </cell>
          <cell r="P340" t="str">
            <v>DRT</v>
          </cell>
          <cell r="R340" t="str">
            <v>Clientes</v>
          </cell>
          <cell r="AA340">
            <v>-99</v>
          </cell>
          <cell r="AB340">
            <v>187</v>
          </cell>
          <cell r="AC340">
            <v>0</v>
          </cell>
          <cell r="AD340">
            <v>0</v>
          </cell>
          <cell r="AE340">
            <v>-369</v>
          </cell>
          <cell r="AF340">
            <v>0</v>
          </cell>
          <cell r="AG340">
            <v>8369</v>
          </cell>
          <cell r="AH340">
            <v>8650</v>
          </cell>
          <cell r="AI340">
            <v>-625</v>
          </cell>
          <cell r="AJ340">
            <v>117</v>
          </cell>
          <cell r="AK340">
            <v>0</v>
          </cell>
          <cell r="AL340">
            <v>0</v>
          </cell>
          <cell r="AM340">
            <v>-71</v>
          </cell>
          <cell r="AN340">
            <v>0</v>
          </cell>
          <cell r="AO340">
            <v>8071</v>
          </cell>
          <cell r="AU340">
            <v>-71</v>
          </cell>
          <cell r="AV340">
            <v>0</v>
          </cell>
          <cell r="BG340">
            <v>-70</v>
          </cell>
          <cell r="BI340">
            <v>0</v>
          </cell>
          <cell r="BJ340">
            <v>0</v>
          </cell>
        </row>
        <row r="341">
          <cell r="D341" t="str">
            <v>FVO</v>
          </cell>
          <cell r="E341" t="str">
            <v>EUR</v>
          </cell>
          <cell r="H341">
            <v>0</v>
          </cell>
          <cell r="I341">
            <v>0</v>
          </cell>
          <cell r="J341">
            <v>0</v>
          </cell>
          <cell r="K341">
            <v>0</v>
          </cell>
          <cell r="L341">
            <v>0</v>
          </cell>
          <cell r="M341">
            <v>0</v>
          </cell>
          <cell r="P341" t="str">
            <v>DRT</v>
          </cell>
          <cell r="R341" t="str">
            <v>Clientes</v>
          </cell>
          <cell r="AA341">
            <v>0</v>
          </cell>
          <cell r="AB341">
            <v>-594</v>
          </cell>
          <cell r="AC341">
            <v>0</v>
          </cell>
          <cell r="AD341">
            <v>0</v>
          </cell>
          <cell r="AE341">
            <v>0</v>
          </cell>
          <cell r="AF341">
            <v>0</v>
          </cell>
          <cell r="AG341">
            <v>3306</v>
          </cell>
          <cell r="AH341">
            <v>3900</v>
          </cell>
          <cell r="AI341">
            <v>0</v>
          </cell>
          <cell r="AJ341">
            <v>-1980</v>
          </cell>
          <cell r="AK341">
            <v>0</v>
          </cell>
          <cell r="AL341">
            <v>0</v>
          </cell>
          <cell r="AM341">
            <v>0</v>
          </cell>
          <cell r="AN341">
            <v>0</v>
          </cell>
          <cell r="AO341">
            <v>1920</v>
          </cell>
          <cell r="AU341">
            <v>0</v>
          </cell>
          <cell r="AV341">
            <v>0</v>
          </cell>
          <cell r="BG341">
            <v>-1386</v>
          </cell>
          <cell r="BI341">
            <v>0</v>
          </cell>
          <cell r="BJ341">
            <v>0</v>
          </cell>
        </row>
        <row r="342">
          <cell r="D342" t="str">
            <v>FVO</v>
          </cell>
          <cell r="E342" t="str">
            <v>EUR</v>
          </cell>
          <cell r="H342">
            <v>0</v>
          </cell>
          <cell r="I342">
            <v>-786</v>
          </cell>
          <cell r="J342">
            <v>0</v>
          </cell>
          <cell r="K342">
            <v>0</v>
          </cell>
          <cell r="L342">
            <v>0</v>
          </cell>
          <cell r="M342">
            <v>0</v>
          </cell>
          <cell r="P342" t="str">
            <v>DRT</v>
          </cell>
          <cell r="R342" t="str">
            <v>Institucionais</v>
          </cell>
          <cell r="AA342">
            <v>0</v>
          </cell>
          <cell r="AB342">
            <v>-82</v>
          </cell>
          <cell r="AC342">
            <v>0</v>
          </cell>
          <cell r="AD342">
            <v>0</v>
          </cell>
          <cell r="AE342">
            <v>0</v>
          </cell>
          <cell r="AF342">
            <v>0</v>
          </cell>
          <cell r="AG342">
            <v>704</v>
          </cell>
          <cell r="AH342">
            <v>0</v>
          </cell>
          <cell r="AI342">
            <v>0</v>
          </cell>
          <cell r="AJ342">
            <v>0</v>
          </cell>
          <cell r="AK342">
            <v>0</v>
          </cell>
          <cell r="AL342">
            <v>0</v>
          </cell>
          <cell r="AM342">
            <v>0</v>
          </cell>
          <cell r="AN342">
            <v>0</v>
          </cell>
          <cell r="AO342">
            <v>0</v>
          </cell>
          <cell r="AU342">
            <v>0</v>
          </cell>
          <cell r="AV342">
            <v>0</v>
          </cell>
          <cell r="BG342">
            <v>82</v>
          </cell>
          <cell r="BI342">
            <v>0</v>
          </cell>
          <cell r="BJ342">
            <v>0</v>
          </cell>
        </row>
        <row r="343">
          <cell r="D343" t="str">
            <v>FVO</v>
          </cell>
          <cell r="E343" t="str">
            <v>EUR</v>
          </cell>
          <cell r="H343">
            <v>0</v>
          </cell>
          <cell r="I343">
            <v>0</v>
          </cell>
          <cell r="J343">
            <v>0</v>
          </cell>
          <cell r="K343">
            <v>-39</v>
          </cell>
          <cell r="L343">
            <v>0</v>
          </cell>
          <cell r="M343">
            <v>0</v>
          </cell>
          <cell r="P343" t="str">
            <v>DRT</v>
          </cell>
          <cell r="R343" t="str">
            <v>Clientes</v>
          </cell>
          <cell r="AA343">
            <v>0</v>
          </cell>
          <cell r="AB343">
            <v>-439</v>
          </cell>
          <cell r="AC343">
            <v>0</v>
          </cell>
          <cell r="AD343">
            <v>0</v>
          </cell>
          <cell r="AE343">
            <v>0</v>
          </cell>
          <cell r="AF343">
            <v>0</v>
          </cell>
          <cell r="AG343">
            <v>8500</v>
          </cell>
          <cell r="AH343">
            <v>8939</v>
          </cell>
          <cell r="AI343">
            <v>-39</v>
          </cell>
          <cell r="AJ343">
            <v>-258</v>
          </cell>
          <cell r="AK343">
            <v>0</v>
          </cell>
          <cell r="AL343">
            <v>0</v>
          </cell>
          <cell r="AM343">
            <v>0</v>
          </cell>
          <cell r="AN343">
            <v>0</v>
          </cell>
          <cell r="AO343">
            <v>8642</v>
          </cell>
          <cell r="AU343">
            <v>0</v>
          </cell>
          <cell r="AV343">
            <v>0</v>
          </cell>
          <cell r="BG343">
            <v>181</v>
          </cell>
          <cell r="BI343">
            <v>0</v>
          </cell>
          <cell r="BJ343">
            <v>0</v>
          </cell>
        </row>
        <row r="344">
          <cell r="D344" t="str">
            <v>FVO</v>
          </cell>
          <cell r="E344" t="str">
            <v>EUR</v>
          </cell>
          <cell r="H344">
            <v>0</v>
          </cell>
          <cell r="I344">
            <v>0</v>
          </cell>
          <cell r="J344">
            <v>0</v>
          </cell>
          <cell r="K344">
            <v>0</v>
          </cell>
          <cell r="L344">
            <v>0</v>
          </cell>
          <cell r="M344">
            <v>0</v>
          </cell>
          <cell r="P344" t="str">
            <v>DRT</v>
          </cell>
          <cell r="R344" t="str">
            <v>Clientes</v>
          </cell>
          <cell r="AA344">
            <v>0</v>
          </cell>
          <cell r="AB344">
            <v>64</v>
          </cell>
          <cell r="AC344">
            <v>0</v>
          </cell>
          <cell r="AD344">
            <v>0</v>
          </cell>
          <cell r="AE344">
            <v>0</v>
          </cell>
          <cell r="AF344">
            <v>0</v>
          </cell>
          <cell r="AG344">
            <v>4665</v>
          </cell>
          <cell r="AH344">
            <v>4851</v>
          </cell>
          <cell r="AI344">
            <v>0</v>
          </cell>
          <cell r="AJ344">
            <v>76</v>
          </cell>
          <cell r="AK344">
            <v>0</v>
          </cell>
          <cell r="AL344">
            <v>0</v>
          </cell>
          <cell r="AM344">
            <v>-24</v>
          </cell>
          <cell r="AN344">
            <v>0</v>
          </cell>
          <cell r="AO344">
            <v>4903</v>
          </cell>
          <cell r="AU344">
            <v>-24</v>
          </cell>
          <cell r="AV344">
            <v>0</v>
          </cell>
          <cell r="BG344">
            <v>12</v>
          </cell>
          <cell r="BI344">
            <v>0</v>
          </cell>
          <cell r="BJ344">
            <v>0</v>
          </cell>
        </row>
        <row r="345">
          <cell r="D345" t="str">
            <v>FVO</v>
          </cell>
          <cell r="E345" t="str">
            <v>EUR</v>
          </cell>
          <cell r="H345">
            <v>0</v>
          </cell>
          <cell r="I345">
            <v>0</v>
          </cell>
          <cell r="J345">
            <v>0</v>
          </cell>
          <cell r="K345">
            <v>0</v>
          </cell>
          <cell r="L345">
            <v>0</v>
          </cell>
          <cell r="M345">
            <v>0</v>
          </cell>
          <cell r="P345" t="str">
            <v>DRT</v>
          </cell>
          <cell r="R345" t="str">
            <v>Clientes</v>
          </cell>
          <cell r="AA345">
            <v>0</v>
          </cell>
          <cell r="AB345">
            <v>-126</v>
          </cell>
          <cell r="AC345">
            <v>0</v>
          </cell>
          <cell r="AD345">
            <v>0</v>
          </cell>
          <cell r="AE345">
            <v>0</v>
          </cell>
          <cell r="AF345">
            <v>0</v>
          </cell>
          <cell r="AG345">
            <v>399</v>
          </cell>
          <cell r="AH345">
            <v>525</v>
          </cell>
          <cell r="AI345">
            <v>0</v>
          </cell>
          <cell r="AJ345">
            <v>251</v>
          </cell>
          <cell r="AK345">
            <v>0</v>
          </cell>
          <cell r="AL345">
            <v>0</v>
          </cell>
          <cell r="AM345">
            <v>0</v>
          </cell>
          <cell r="AN345">
            <v>0</v>
          </cell>
          <cell r="AO345">
            <v>776</v>
          </cell>
          <cell r="AU345">
            <v>0</v>
          </cell>
          <cell r="AV345">
            <v>0</v>
          </cell>
          <cell r="BG345">
            <v>377</v>
          </cell>
          <cell r="BI345">
            <v>0</v>
          </cell>
          <cell r="BJ345">
            <v>0</v>
          </cell>
        </row>
        <row r="346">
          <cell r="D346" t="str">
            <v>FVO</v>
          </cell>
          <cell r="E346" t="str">
            <v>EUR</v>
          </cell>
          <cell r="H346">
            <v>0</v>
          </cell>
          <cell r="I346">
            <v>0</v>
          </cell>
          <cell r="J346">
            <v>0</v>
          </cell>
          <cell r="K346">
            <v>0</v>
          </cell>
          <cell r="L346">
            <v>0</v>
          </cell>
          <cell r="M346">
            <v>0</v>
          </cell>
          <cell r="P346" t="str">
            <v>DRT</v>
          </cell>
          <cell r="R346" t="str">
            <v>Clientes</v>
          </cell>
          <cell r="AA346">
            <v>0</v>
          </cell>
          <cell r="AB346">
            <v>-335</v>
          </cell>
          <cell r="AC346">
            <v>0</v>
          </cell>
          <cell r="AD346">
            <v>0</v>
          </cell>
          <cell r="AE346">
            <v>0</v>
          </cell>
          <cell r="AF346">
            <v>0</v>
          </cell>
          <cell r="AG346">
            <v>1665</v>
          </cell>
          <cell r="AH346">
            <v>2000</v>
          </cell>
          <cell r="AI346">
            <v>0</v>
          </cell>
          <cell r="AJ346">
            <v>-809</v>
          </cell>
          <cell r="AK346">
            <v>0</v>
          </cell>
          <cell r="AL346">
            <v>0</v>
          </cell>
          <cell r="AM346">
            <v>0</v>
          </cell>
          <cell r="AN346">
            <v>0</v>
          </cell>
          <cell r="AO346">
            <v>1191</v>
          </cell>
          <cell r="AU346">
            <v>0</v>
          </cell>
          <cell r="AV346">
            <v>0</v>
          </cell>
          <cell r="BG346">
            <v>-474</v>
          </cell>
          <cell r="BI346">
            <v>0</v>
          </cell>
          <cell r="BJ346">
            <v>0</v>
          </cell>
        </row>
        <row r="347">
          <cell r="D347" t="str">
            <v>FVO</v>
          </cell>
          <cell r="E347" t="str">
            <v>EUR</v>
          </cell>
          <cell r="H347">
            <v>0</v>
          </cell>
          <cell r="I347">
            <v>0</v>
          </cell>
          <cell r="J347">
            <v>0</v>
          </cell>
          <cell r="K347">
            <v>-111</v>
          </cell>
          <cell r="L347">
            <v>0</v>
          </cell>
          <cell r="M347">
            <v>0</v>
          </cell>
          <cell r="P347" t="str">
            <v>DRT</v>
          </cell>
          <cell r="R347" t="str">
            <v>Clientes</v>
          </cell>
          <cell r="AA347">
            <v>0</v>
          </cell>
          <cell r="AB347">
            <v>-139</v>
          </cell>
          <cell r="AC347">
            <v>0</v>
          </cell>
          <cell r="AD347">
            <v>0</v>
          </cell>
          <cell r="AE347">
            <v>-180</v>
          </cell>
          <cell r="AF347">
            <v>0</v>
          </cell>
          <cell r="AG347">
            <v>2206</v>
          </cell>
          <cell r="AH347">
            <v>2525</v>
          </cell>
          <cell r="AI347">
            <v>-111</v>
          </cell>
          <cell r="AJ347">
            <v>-23</v>
          </cell>
          <cell r="AK347">
            <v>0</v>
          </cell>
          <cell r="AL347">
            <v>0</v>
          </cell>
          <cell r="AM347">
            <v>-188</v>
          </cell>
          <cell r="AN347">
            <v>0</v>
          </cell>
          <cell r="AO347">
            <v>2203</v>
          </cell>
          <cell r="AU347">
            <v>-188</v>
          </cell>
          <cell r="AV347">
            <v>0</v>
          </cell>
          <cell r="BG347">
            <v>116</v>
          </cell>
          <cell r="BI347">
            <v>0</v>
          </cell>
          <cell r="BJ347">
            <v>0</v>
          </cell>
        </row>
        <row r="348">
          <cell r="D348" t="str">
            <v>FVO</v>
          </cell>
          <cell r="E348" t="str">
            <v>EUR</v>
          </cell>
          <cell r="H348">
            <v>0</v>
          </cell>
          <cell r="I348">
            <v>0</v>
          </cell>
          <cell r="J348">
            <v>0</v>
          </cell>
          <cell r="K348">
            <v>0</v>
          </cell>
          <cell r="L348">
            <v>0</v>
          </cell>
          <cell r="M348">
            <v>0</v>
          </cell>
          <cell r="P348" t="str">
            <v>DRT</v>
          </cell>
          <cell r="R348" t="str">
            <v>Clientes</v>
          </cell>
          <cell r="AA348">
            <v>0</v>
          </cell>
          <cell r="AB348">
            <v>-109</v>
          </cell>
          <cell r="AC348">
            <v>0</v>
          </cell>
          <cell r="AD348">
            <v>0</v>
          </cell>
          <cell r="AE348">
            <v>-94</v>
          </cell>
          <cell r="AF348">
            <v>0</v>
          </cell>
          <cell r="AG348">
            <v>1547</v>
          </cell>
          <cell r="AH348">
            <v>1750</v>
          </cell>
          <cell r="AI348">
            <v>0</v>
          </cell>
          <cell r="AJ348">
            <v>-121</v>
          </cell>
          <cell r="AK348">
            <v>0</v>
          </cell>
          <cell r="AL348">
            <v>0</v>
          </cell>
          <cell r="AM348">
            <v>-93</v>
          </cell>
          <cell r="AN348">
            <v>0</v>
          </cell>
          <cell r="AO348">
            <v>1536</v>
          </cell>
          <cell r="AU348">
            <v>-93</v>
          </cell>
          <cell r="AV348">
            <v>0</v>
          </cell>
          <cell r="BG348">
            <v>-12</v>
          </cell>
          <cell r="BI348">
            <v>0</v>
          </cell>
          <cell r="BJ348">
            <v>0</v>
          </cell>
        </row>
        <row r="349">
          <cell r="D349" t="str">
            <v>FVO</v>
          </cell>
          <cell r="E349" t="str">
            <v>EUR</v>
          </cell>
          <cell r="H349">
            <v>0</v>
          </cell>
          <cell r="I349">
            <v>0</v>
          </cell>
          <cell r="J349">
            <v>0</v>
          </cell>
          <cell r="K349">
            <v>0</v>
          </cell>
          <cell r="L349">
            <v>0</v>
          </cell>
          <cell r="M349">
            <v>0</v>
          </cell>
          <cell r="P349" t="str">
            <v>DRT</v>
          </cell>
          <cell r="R349" t="str">
            <v>Clientes</v>
          </cell>
          <cell r="AA349">
            <v>0</v>
          </cell>
          <cell r="AB349">
            <v>-55</v>
          </cell>
          <cell r="AC349">
            <v>0</v>
          </cell>
          <cell r="AD349">
            <v>0</v>
          </cell>
          <cell r="AE349">
            <v>0</v>
          </cell>
          <cell r="AF349">
            <v>0</v>
          </cell>
          <cell r="AG349">
            <v>1282</v>
          </cell>
          <cell r="AH349">
            <v>1337</v>
          </cell>
          <cell r="AI349">
            <v>0</v>
          </cell>
          <cell r="AJ349">
            <v>186</v>
          </cell>
          <cell r="AK349">
            <v>0</v>
          </cell>
          <cell r="AL349">
            <v>0</v>
          </cell>
          <cell r="AM349">
            <v>0</v>
          </cell>
          <cell r="AN349">
            <v>0</v>
          </cell>
          <cell r="AO349">
            <v>1523</v>
          </cell>
          <cell r="AU349">
            <v>0</v>
          </cell>
          <cell r="AV349">
            <v>0</v>
          </cell>
          <cell r="BG349">
            <v>241</v>
          </cell>
          <cell r="BI349">
            <v>0</v>
          </cell>
          <cell r="BJ349">
            <v>0</v>
          </cell>
        </row>
        <row r="350">
          <cell r="D350" t="str">
            <v>FVO</v>
          </cell>
          <cell r="E350" t="str">
            <v>EUR</v>
          </cell>
          <cell r="H350">
            <v>0</v>
          </cell>
          <cell r="I350">
            <v>0</v>
          </cell>
          <cell r="J350">
            <v>-1049</v>
          </cell>
          <cell r="K350">
            <v>0</v>
          </cell>
          <cell r="L350">
            <v>0</v>
          </cell>
          <cell r="M350">
            <v>0</v>
          </cell>
          <cell r="P350" t="str">
            <v>DRT</v>
          </cell>
          <cell r="R350" t="str">
            <v>Institucionais</v>
          </cell>
          <cell r="AA350">
            <v>0</v>
          </cell>
          <cell r="AB350">
            <v>43</v>
          </cell>
          <cell r="AC350">
            <v>0</v>
          </cell>
          <cell r="AD350">
            <v>0</v>
          </cell>
          <cell r="AE350">
            <v>0</v>
          </cell>
          <cell r="AF350">
            <v>0</v>
          </cell>
          <cell r="AG350">
            <v>1092</v>
          </cell>
          <cell r="AH350">
            <v>0</v>
          </cell>
          <cell r="AI350">
            <v>0</v>
          </cell>
          <cell r="AJ350">
            <v>0</v>
          </cell>
          <cell r="AK350">
            <v>0</v>
          </cell>
          <cell r="AL350">
            <v>0</v>
          </cell>
          <cell r="AM350">
            <v>0</v>
          </cell>
          <cell r="AN350">
            <v>0</v>
          </cell>
          <cell r="AO350">
            <v>0</v>
          </cell>
          <cell r="AU350">
            <v>0</v>
          </cell>
          <cell r="AV350">
            <v>0</v>
          </cell>
          <cell r="BG350">
            <v>-43</v>
          </cell>
          <cell r="BI350">
            <v>0</v>
          </cell>
          <cell r="BJ350">
            <v>0</v>
          </cell>
        </row>
        <row r="351">
          <cell r="D351" t="str">
            <v>FVO</v>
          </cell>
          <cell r="E351" t="str">
            <v>EUR</v>
          </cell>
          <cell r="H351">
            <v>0</v>
          </cell>
          <cell r="I351">
            <v>0</v>
          </cell>
          <cell r="J351">
            <v>0</v>
          </cell>
          <cell r="K351">
            <v>-54</v>
          </cell>
          <cell r="L351">
            <v>0</v>
          </cell>
          <cell r="M351">
            <v>0</v>
          </cell>
          <cell r="P351" t="str">
            <v>DRT</v>
          </cell>
          <cell r="R351" t="str">
            <v>Clientes</v>
          </cell>
          <cell r="AA351">
            <v>0</v>
          </cell>
          <cell r="AB351">
            <v>-58</v>
          </cell>
          <cell r="AC351">
            <v>0</v>
          </cell>
          <cell r="AD351">
            <v>0</v>
          </cell>
          <cell r="AE351">
            <v>0</v>
          </cell>
          <cell r="AF351">
            <v>0</v>
          </cell>
          <cell r="AG351">
            <v>4021</v>
          </cell>
          <cell r="AH351">
            <v>4079</v>
          </cell>
          <cell r="AI351">
            <v>-54</v>
          </cell>
          <cell r="AJ351">
            <v>-148</v>
          </cell>
          <cell r="AK351">
            <v>0</v>
          </cell>
          <cell r="AL351">
            <v>0</v>
          </cell>
          <cell r="AM351">
            <v>0</v>
          </cell>
          <cell r="AN351">
            <v>0</v>
          </cell>
          <cell r="AO351">
            <v>3877</v>
          </cell>
          <cell r="AU351">
            <v>0</v>
          </cell>
          <cell r="AV351">
            <v>0</v>
          </cell>
          <cell r="BG351">
            <v>-90</v>
          </cell>
          <cell r="BI351">
            <v>0</v>
          </cell>
          <cell r="BJ351">
            <v>0</v>
          </cell>
        </row>
        <row r="352">
          <cell r="D352" t="str">
            <v>FVO</v>
          </cell>
          <cell r="E352" t="str">
            <v>EUR</v>
          </cell>
          <cell r="H352">
            <v>0</v>
          </cell>
          <cell r="I352">
            <v>0</v>
          </cell>
          <cell r="J352">
            <v>-2365</v>
          </cell>
          <cell r="K352">
            <v>0</v>
          </cell>
          <cell r="L352">
            <v>0</v>
          </cell>
          <cell r="M352">
            <v>0</v>
          </cell>
          <cell r="P352" t="str">
            <v>DRT</v>
          </cell>
          <cell r="R352" t="str">
            <v>Institucionais</v>
          </cell>
          <cell r="AA352">
            <v>0</v>
          </cell>
          <cell r="AB352">
            <v>54</v>
          </cell>
          <cell r="AC352">
            <v>0</v>
          </cell>
          <cell r="AD352">
            <v>0</v>
          </cell>
          <cell r="AE352">
            <v>-153</v>
          </cell>
          <cell r="AF352">
            <v>0</v>
          </cell>
          <cell r="AG352">
            <v>2366</v>
          </cell>
          <cell r="AH352">
            <v>0</v>
          </cell>
          <cell r="AI352">
            <v>0</v>
          </cell>
          <cell r="AJ352">
            <v>0</v>
          </cell>
          <cell r="AK352">
            <v>0</v>
          </cell>
          <cell r="AL352">
            <v>0</v>
          </cell>
          <cell r="AM352">
            <v>0</v>
          </cell>
          <cell r="AN352">
            <v>0</v>
          </cell>
          <cell r="AO352">
            <v>0</v>
          </cell>
          <cell r="AU352">
            <v>0</v>
          </cell>
          <cell r="AV352">
            <v>0</v>
          </cell>
          <cell r="BG352">
            <v>-54</v>
          </cell>
          <cell r="BI352">
            <v>0</v>
          </cell>
          <cell r="BJ352">
            <v>0</v>
          </cell>
        </row>
        <row r="353">
          <cell r="D353" t="str">
            <v>FVO</v>
          </cell>
          <cell r="E353" t="str">
            <v>EUR</v>
          </cell>
          <cell r="H353">
            <v>0</v>
          </cell>
          <cell r="I353">
            <v>0</v>
          </cell>
          <cell r="J353">
            <v>0</v>
          </cell>
          <cell r="K353">
            <v>-5</v>
          </cell>
          <cell r="L353">
            <v>0</v>
          </cell>
          <cell r="M353">
            <v>0</v>
          </cell>
          <cell r="P353" t="str">
            <v>DRT</v>
          </cell>
          <cell r="R353" t="str">
            <v>Clientes</v>
          </cell>
          <cell r="AA353">
            <v>0</v>
          </cell>
          <cell r="AB353">
            <v>-623</v>
          </cell>
          <cell r="AC353">
            <v>0</v>
          </cell>
          <cell r="AD353">
            <v>0</v>
          </cell>
          <cell r="AE353">
            <v>0</v>
          </cell>
          <cell r="AF353">
            <v>0</v>
          </cell>
          <cell r="AG353">
            <v>13977</v>
          </cell>
          <cell r="AH353">
            <v>14600</v>
          </cell>
          <cell r="AI353">
            <v>-5</v>
          </cell>
          <cell r="AJ353">
            <v>-491</v>
          </cell>
          <cell r="AK353">
            <v>0</v>
          </cell>
          <cell r="AL353">
            <v>0</v>
          </cell>
          <cell r="AM353">
            <v>0</v>
          </cell>
          <cell r="AN353">
            <v>0</v>
          </cell>
          <cell r="AO353">
            <v>14104</v>
          </cell>
          <cell r="AU353">
            <v>0</v>
          </cell>
          <cell r="AV353">
            <v>0</v>
          </cell>
          <cell r="BG353">
            <v>132</v>
          </cell>
          <cell r="BI353">
            <v>0</v>
          </cell>
          <cell r="BJ353">
            <v>0</v>
          </cell>
        </row>
        <row r="354">
          <cell r="D354" t="str">
            <v>FVO</v>
          </cell>
          <cell r="E354" t="str">
            <v>EUR</v>
          </cell>
          <cell r="H354">
            <v>0</v>
          </cell>
          <cell r="I354">
            <v>0</v>
          </cell>
          <cell r="J354">
            <v>0</v>
          </cell>
          <cell r="K354">
            <v>0</v>
          </cell>
          <cell r="L354">
            <v>0</v>
          </cell>
          <cell r="M354">
            <v>0</v>
          </cell>
          <cell r="P354" t="str">
            <v>DRT</v>
          </cell>
          <cell r="R354" t="str">
            <v>Clientes</v>
          </cell>
          <cell r="AA354">
            <v>0</v>
          </cell>
          <cell r="AB354">
            <v>13</v>
          </cell>
          <cell r="AC354">
            <v>0</v>
          </cell>
          <cell r="AD354">
            <v>0</v>
          </cell>
          <cell r="AE354">
            <v>0</v>
          </cell>
          <cell r="AF354">
            <v>0</v>
          </cell>
          <cell r="AG354">
            <v>1497</v>
          </cell>
          <cell r="AH354">
            <v>1484</v>
          </cell>
          <cell r="AI354">
            <v>0</v>
          </cell>
          <cell r="AJ354">
            <v>26</v>
          </cell>
          <cell r="AK354">
            <v>0</v>
          </cell>
          <cell r="AL354">
            <v>0</v>
          </cell>
          <cell r="AM354">
            <v>0</v>
          </cell>
          <cell r="AN354">
            <v>0</v>
          </cell>
          <cell r="AO354">
            <v>1510</v>
          </cell>
          <cell r="AU354">
            <v>0</v>
          </cell>
          <cell r="AV354">
            <v>0</v>
          </cell>
          <cell r="BG354">
            <v>13</v>
          </cell>
          <cell r="BI354">
            <v>0</v>
          </cell>
          <cell r="BJ354">
            <v>0</v>
          </cell>
        </row>
        <row r="355">
          <cell r="D355" t="str">
            <v>FVO</v>
          </cell>
          <cell r="E355" t="str">
            <v>EUR</v>
          </cell>
          <cell r="H355">
            <v>0</v>
          </cell>
          <cell r="I355">
            <v>0</v>
          </cell>
          <cell r="J355">
            <v>0</v>
          </cell>
          <cell r="K355">
            <v>-158</v>
          </cell>
          <cell r="L355">
            <v>0</v>
          </cell>
          <cell r="M355">
            <v>0</v>
          </cell>
          <cell r="P355" t="str">
            <v>DRT</v>
          </cell>
          <cell r="R355" t="str">
            <v>Clientes</v>
          </cell>
          <cell r="AA355">
            <v>0</v>
          </cell>
          <cell r="AB355">
            <v>-233</v>
          </cell>
          <cell r="AC355">
            <v>0</v>
          </cell>
          <cell r="AD355">
            <v>0</v>
          </cell>
          <cell r="AE355">
            <v>0</v>
          </cell>
          <cell r="AF355">
            <v>0</v>
          </cell>
          <cell r="AG355">
            <v>6881</v>
          </cell>
          <cell r="AH355">
            <v>7114</v>
          </cell>
          <cell r="AI355">
            <v>-158</v>
          </cell>
          <cell r="AJ355">
            <v>-504</v>
          </cell>
          <cell r="AK355">
            <v>0</v>
          </cell>
          <cell r="AL355">
            <v>0</v>
          </cell>
          <cell r="AM355">
            <v>0</v>
          </cell>
          <cell r="AN355">
            <v>0</v>
          </cell>
          <cell r="AO355">
            <v>6452</v>
          </cell>
          <cell r="AU355">
            <v>0</v>
          </cell>
          <cell r="AV355">
            <v>0</v>
          </cell>
          <cell r="BG355">
            <v>-271</v>
          </cell>
          <cell r="BI355">
            <v>0</v>
          </cell>
          <cell r="BJ355">
            <v>0</v>
          </cell>
        </row>
        <row r="356">
          <cell r="D356" t="str">
            <v>FVO</v>
          </cell>
          <cell r="E356" t="str">
            <v>EUR</v>
          </cell>
          <cell r="H356">
            <v>0</v>
          </cell>
          <cell r="I356">
            <v>0</v>
          </cell>
          <cell r="J356">
            <v>-925</v>
          </cell>
          <cell r="K356">
            <v>0</v>
          </cell>
          <cell r="L356">
            <v>0</v>
          </cell>
          <cell r="M356">
            <v>0</v>
          </cell>
          <cell r="P356" t="str">
            <v>DRT</v>
          </cell>
          <cell r="R356" t="str">
            <v>Institucionais</v>
          </cell>
          <cell r="AA356">
            <v>0</v>
          </cell>
          <cell r="AB356">
            <v>15</v>
          </cell>
          <cell r="AC356">
            <v>0</v>
          </cell>
          <cell r="AD356">
            <v>0</v>
          </cell>
          <cell r="AE356">
            <v>0</v>
          </cell>
          <cell r="AF356">
            <v>0</v>
          </cell>
          <cell r="AG356">
            <v>940</v>
          </cell>
          <cell r="AH356">
            <v>0</v>
          </cell>
          <cell r="AI356">
            <v>0</v>
          </cell>
          <cell r="AJ356">
            <v>0</v>
          </cell>
          <cell r="AK356">
            <v>0</v>
          </cell>
          <cell r="AL356">
            <v>0</v>
          </cell>
          <cell r="AM356">
            <v>0</v>
          </cell>
          <cell r="AN356">
            <v>0</v>
          </cell>
          <cell r="AO356">
            <v>0</v>
          </cell>
          <cell r="AU356">
            <v>0</v>
          </cell>
          <cell r="AV356">
            <v>0</v>
          </cell>
          <cell r="BG356">
            <v>-15</v>
          </cell>
          <cell r="BI356">
            <v>0</v>
          </cell>
          <cell r="BJ356">
            <v>0</v>
          </cell>
        </row>
        <row r="357">
          <cell r="D357" t="str">
            <v>FVO</v>
          </cell>
          <cell r="E357" t="str">
            <v>EUR</v>
          </cell>
          <cell r="H357">
            <v>0</v>
          </cell>
          <cell r="I357">
            <v>0</v>
          </cell>
          <cell r="J357">
            <v>0</v>
          </cell>
          <cell r="K357">
            <v>0</v>
          </cell>
          <cell r="L357">
            <v>0</v>
          </cell>
          <cell r="M357">
            <v>0</v>
          </cell>
          <cell r="P357" t="str">
            <v>DRT</v>
          </cell>
          <cell r="R357" t="str">
            <v>Clientes</v>
          </cell>
          <cell r="AA357">
            <v>0</v>
          </cell>
          <cell r="AB357">
            <v>9</v>
          </cell>
          <cell r="AC357">
            <v>0</v>
          </cell>
          <cell r="AD357">
            <v>0</v>
          </cell>
          <cell r="AE357">
            <v>0</v>
          </cell>
          <cell r="AF357">
            <v>0</v>
          </cell>
          <cell r="AG357">
            <v>1934</v>
          </cell>
          <cell r="AH357">
            <v>1925</v>
          </cell>
          <cell r="AI357">
            <v>0</v>
          </cell>
          <cell r="AJ357">
            <v>-92</v>
          </cell>
          <cell r="AK357">
            <v>0</v>
          </cell>
          <cell r="AL357">
            <v>0</v>
          </cell>
          <cell r="AM357">
            <v>-229</v>
          </cell>
          <cell r="AN357">
            <v>0</v>
          </cell>
          <cell r="AO357">
            <v>1604</v>
          </cell>
          <cell r="AU357">
            <v>-229</v>
          </cell>
          <cell r="AV357">
            <v>0</v>
          </cell>
          <cell r="BG357">
            <v>-101</v>
          </cell>
          <cell r="BI357">
            <v>0</v>
          </cell>
          <cell r="BJ357">
            <v>0</v>
          </cell>
        </row>
        <row r="358">
          <cell r="D358" t="str">
            <v>FVO</v>
          </cell>
          <cell r="E358" t="str">
            <v>EUR</v>
          </cell>
          <cell r="H358">
            <v>0</v>
          </cell>
          <cell r="I358">
            <v>0</v>
          </cell>
          <cell r="J358">
            <v>0</v>
          </cell>
          <cell r="K358">
            <v>0</v>
          </cell>
          <cell r="L358">
            <v>0</v>
          </cell>
          <cell r="M358">
            <v>0</v>
          </cell>
          <cell r="P358" t="str">
            <v>DRT</v>
          </cell>
          <cell r="R358" t="str">
            <v>Institucionais</v>
          </cell>
          <cell r="AA358">
            <v>0</v>
          </cell>
          <cell r="AB358">
            <v>5</v>
          </cell>
          <cell r="AC358">
            <v>0</v>
          </cell>
          <cell r="AD358">
            <v>0</v>
          </cell>
          <cell r="AE358">
            <v>0</v>
          </cell>
          <cell r="AF358">
            <v>0</v>
          </cell>
          <cell r="AG358">
            <v>986</v>
          </cell>
          <cell r="AH358">
            <v>981</v>
          </cell>
          <cell r="AI358">
            <v>0</v>
          </cell>
          <cell r="AJ358">
            <v>6</v>
          </cell>
          <cell r="AK358">
            <v>0</v>
          </cell>
          <cell r="AL358">
            <v>0</v>
          </cell>
          <cell r="AM358">
            <v>0</v>
          </cell>
          <cell r="AN358">
            <v>0</v>
          </cell>
          <cell r="AO358">
            <v>987</v>
          </cell>
          <cell r="AU358">
            <v>0</v>
          </cell>
          <cell r="AV358">
            <v>0</v>
          </cell>
          <cell r="BG358">
            <v>1</v>
          </cell>
          <cell r="BI358">
            <v>0</v>
          </cell>
          <cell r="BJ358">
            <v>0</v>
          </cell>
        </row>
        <row r="359">
          <cell r="D359" t="str">
            <v>FVO</v>
          </cell>
          <cell r="E359" t="str">
            <v>EUR</v>
          </cell>
          <cell r="H359">
            <v>0</v>
          </cell>
          <cell r="I359">
            <v>0</v>
          </cell>
          <cell r="J359">
            <v>0</v>
          </cell>
          <cell r="K359">
            <v>0</v>
          </cell>
          <cell r="L359">
            <v>0</v>
          </cell>
          <cell r="M359">
            <v>0</v>
          </cell>
          <cell r="P359" t="str">
            <v>DRT</v>
          </cell>
          <cell r="R359" t="str">
            <v>Clientes</v>
          </cell>
          <cell r="AA359">
            <v>0</v>
          </cell>
          <cell r="AB359">
            <v>-60</v>
          </cell>
          <cell r="AC359">
            <v>0</v>
          </cell>
          <cell r="AD359">
            <v>0</v>
          </cell>
          <cell r="AE359">
            <v>0</v>
          </cell>
          <cell r="AF359">
            <v>0</v>
          </cell>
          <cell r="AG359">
            <v>3832</v>
          </cell>
          <cell r="AH359">
            <v>3892</v>
          </cell>
          <cell r="AI359">
            <v>0</v>
          </cell>
          <cell r="AJ359">
            <v>-61</v>
          </cell>
          <cell r="AK359">
            <v>0</v>
          </cell>
          <cell r="AL359">
            <v>0</v>
          </cell>
          <cell r="AM359">
            <v>0</v>
          </cell>
          <cell r="AN359">
            <v>0</v>
          </cell>
          <cell r="AO359">
            <v>3831</v>
          </cell>
          <cell r="AU359">
            <v>0</v>
          </cell>
          <cell r="AV359">
            <v>0</v>
          </cell>
          <cell r="BG359">
            <v>-1</v>
          </cell>
          <cell r="BI359">
            <v>0</v>
          </cell>
          <cell r="BJ359">
            <v>0</v>
          </cell>
        </row>
        <row r="360">
          <cell r="D360" t="str">
            <v>FVO</v>
          </cell>
          <cell r="E360" t="str">
            <v>EUR</v>
          </cell>
          <cell r="H360">
            <v>0</v>
          </cell>
          <cell r="I360">
            <v>0</v>
          </cell>
          <cell r="J360">
            <v>0</v>
          </cell>
          <cell r="K360">
            <v>0</v>
          </cell>
          <cell r="L360">
            <v>0</v>
          </cell>
          <cell r="M360">
            <v>0</v>
          </cell>
          <cell r="P360" t="str">
            <v>DRT</v>
          </cell>
          <cell r="R360" t="str">
            <v>Clientes</v>
          </cell>
          <cell r="AA360">
            <v>0</v>
          </cell>
          <cell r="AB360">
            <v>-68</v>
          </cell>
          <cell r="AC360">
            <v>0</v>
          </cell>
          <cell r="AD360">
            <v>0</v>
          </cell>
          <cell r="AE360">
            <v>0</v>
          </cell>
          <cell r="AF360">
            <v>0</v>
          </cell>
          <cell r="AG360">
            <v>1873</v>
          </cell>
          <cell r="AH360">
            <v>1941</v>
          </cell>
          <cell r="AI360">
            <v>0</v>
          </cell>
          <cell r="AJ360">
            <v>-127</v>
          </cell>
          <cell r="AK360">
            <v>0</v>
          </cell>
          <cell r="AL360">
            <v>0</v>
          </cell>
          <cell r="AM360">
            <v>0</v>
          </cell>
          <cell r="AN360">
            <v>0</v>
          </cell>
          <cell r="AO360">
            <v>1814</v>
          </cell>
          <cell r="AU360">
            <v>0</v>
          </cell>
          <cell r="AV360">
            <v>0</v>
          </cell>
          <cell r="BG360">
            <v>-59</v>
          </cell>
          <cell r="BI360">
            <v>0</v>
          </cell>
          <cell r="BJ360">
            <v>0</v>
          </cell>
        </row>
        <row r="361">
          <cell r="D361" t="str">
            <v>FVO</v>
          </cell>
          <cell r="E361" t="str">
            <v>EUR</v>
          </cell>
          <cell r="H361">
            <v>0</v>
          </cell>
          <cell r="I361">
            <v>0</v>
          </cell>
          <cell r="J361">
            <v>0</v>
          </cell>
          <cell r="K361">
            <v>0</v>
          </cell>
          <cell r="L361">
            <v>0</v>
          </cell>
          <cell r="M361">
            <v>0</v>
          </cell>
          <cell r="P361" t="str">
            <v>DRT</v>
          </cell>
          <cell r="R361" t="str">
            <v>Clientes</v>
          </cell>
          <cell r="AA361">
            <v>0</v>
          </cell>
          <cell r="AB361">
            <v>-223</v>
          </cell>
          <cell r="AC361">
            <v>0</v>
          </cell>
          <cell r="AD361">
            <v>0</v>
          </cell>
          <cell r="AE361">
            <v>-554</v>
          </cell>
          <cell r="AF361">
            <v>0</v>
          </cell>
          <cell r="AG361">
            <v>4164</v>
          </cell>
          <cell r="AH361">
            <v>4941</v>
          </cell>
          <cell r="AI361">
            <v>0</v>
          </cell>
          <cell r="AJ361">
            <v>-173</v>
          </cell>
          <cell r="AK361">
            <v>0</v>
          </cell>
          <cell r="AL361">
            <v>0</v>
          </cell>
          <cell r="AM361">
            <v>-553</v>
          </cell>
          <cell r="AN361">
            <v>0</v>
          </cell>
          <cell r="AO361">
            <v>4215</v>
          </cell>
          <cell r="AU361">
            <v>-553</v>
          </cell>
          <cell r="AV361">
            <v>0</v>
          </cell>
          <cell r="BG361">
            <v>50</v>
          </cell>
          <cell r="BI361">
            <v>0</v>
          </cell>
          <cell r="BJ361">
            <v>0</v>
          </cell>
        </row>
        <row r="362">
          <cell r="D362" t="str">
            <v>CAm</v>
          </cell>
          <cell r="E362" t="str">
            <v>EUR</v>
          </cell>
          <cell r="H362">
            <v>0</v>
          </cell>
          <cell r="I362">
            <v>0</v>
          </cell>
          <cell r="J362">
            <v>0</v>
          </cell>
          <cell r="K362">
            <v>0</v>
          </cell>
          <cell r="L362">
            <v>0</v>
          </cell>
          <cell r="M362">
            <v>0</v>
          </cell>
          <cell r="P362" t="str">
            <v>DRT</v>
          </cell>
          <cell r="R362" t="str">
            <v>Institucionais</v>
          </cell>
          <cell r="AA362">
            <v>-300000</v>
          </cell>
          <cell r="AB362">
            <v>0</v>
          </cell>
          <cell r="AC362">
            <v>0</v>
          </cell>
          <cell r="AD362">
            <v>0</v>
          </cell>
          <cell r="AE362">
            <v>0</v>
          </cell>
          <cell r="AF362">
            <v>0</v>
          </cell>
          <cell r="AG362">
            <v>0</v>
          </cell>
          <cell r="AH362">
            <v>300000</v>
          </cell>
          <cell r="AI362">
            <v>-300000</v>
          </cell>
          <cell r="AJ362">
            <v>0</v>
          </cell>
          <cell r="AK362">
            <v>0</v>
          </cell>
          <cell r="AL362">
            <v>0</v>
          </cell>
          <cell r="AM362">
            <v>0</v>
          </cell>
          <cell r="AN362">
            <v>0</v>
          </cell>
          <cell r="AO362">
            <v>0</v>
          </cell>
          <cell r="AU362">
            <v>0</v>
          </cell>
          <cell r="AV362">
            <v>0</v>
          </cell>
          <cell r="BG362">
            <v>0</v>
          </cell>
          <cell r="BI362">
            <v>0</v>
          </cell>
          <cell r="BJ362">
            <v>0</v>
          </cell>
        </row>
        <row r="363">
          <cell r="D363" t="str">
            <v>FVO</v>
          </cell>
          <cell r="E363" t="str">
            <v>EUR</v>
          </cell>
          <cell r="H363">
            <v>5000</v>
          </cell>
          <cell r="I363">
            <v>0</v>
          </cell>
          <cell r="J363">
            <v>0</v>
          </cell>
          <cell r="K363">
            <v>-50</v>
          </cell>
          <cell r="L363">
            <v>0</v>
          </cell>
          <cell r="M363">
            <v>0</v>
          </cell>
          <cell r="P363" t="str">
            <v>DRT</v>
          </cell>
          <cell r="R363" t="str">
            <v>Clientes</v>
          </cell>
          <cell r="AA363">
            <v>0</v>
          </cell>
          <cell r="AB363">
            <v>0</v>
          </cell>
          <cell r="AC363">
            <v>0</v>
          </cell>
          <cell r="AD363">
            <v>0</v>
          </cell>
          <cell r="AE363">
            <v>0</v>
          </cell>
          <cell r="AF363">
            <v>0</v>
          </cell>
          <cell r="AG363">
            <v>0</v>
          </cell>
          <cell r="AH363">
            <v>5000</v>
          </cell>
          <cell r="AI363">
            <v>-50</v>
          </cell>
          <cell r="AJ363">
            <v>-254</v>
          </cell>
          <cell r="AK363">
            <v>0</v>
          </cell>
          <cell r="AL363">
            <v>0</v>
          </cell>
          <cell r="AM363">
            <v>-95</v>
          </cell>
          <cell r="AN363">
            <v>0</v>
          </cell>
          <cell r="AO363">
            <v>4601</v>
          </cell>
          <cell r="AU363">
            <v>-95</v>
          </cell>
          <cell r="AV363">
            <v>0</v>
          </cell>
          <cell r="BG363">
            <v>-254</v>
          </cell>
          <cell r="BI363">
            <v>0</v>
          </cell>
          <cell r="BJ363">
            <v>0</v>
          </cell>
        </row>
        <row r="364">
          <cell r="D364" t="str">
            <v>FVO</v>
          </cell>
          <cell r="E364" t="str">
            <v>EUR</v>
          </cell>
          <cell r="H364">
            <v>481</v>
          </cell>
          <cell r="I364">
            <v>0</v>
          </cell>
          <cell r="J364">
            <v>0</v>
          </cell>
          <cell r="K364">
            <v>0</v>
          </cell>
          <cell r="L364">
            <v>0</v>
          </cell>
          <cell r="M364">
            <v>0</v>
          </cell>
          <cell r="P364" t="str">
            <v>DRT</v>
          </cell>
          <cell r="R364" t="str">
            <v>Clientes</v>
          </cell>
          <cell r="AA364">
            <v>0</v>
          </cell>
          <cell r="AB364">
            <v>0</v>
          </cell>
          <cell r="AC364">
            <v>0</v>
          </cell>
          <cell r="AD364">
            <v>0</v>
          </cell>
          <cell r="AE364">
            <v>0</v>
          </cell>
          <cell r="AF364">
            <v>0</v>
          </cell>
          <cell r="AG364">
            <v>0</v>
          </cell>
          <cell r="AH364">
            <v>481</v>
          </cell>
          <cell r="AI364">
            <v>0</v>
          </cell>
          <cell r="AJ364">
            <v>-7</v>
          </cell>
          <cell r="AK364">
            <v>0</v>
          </cell>
          <cell r="AL364">
            <v>0</v>
          </cell>
          <cell r="AM364">
            <v>0</v>
          </cell>
          <cell r="AN364">
            <v>0</v>
          </cell>
          <cell r="AO364">
            <v>474</v>
          </cell>
          <cell r="AU364">
            <v>0</v>
          </cell>
          <cell r="AV364">
            <v>0</v>
          </cell>
          <cell r="BG364">
            <v>-7</v>
          </cell>
          <cell r="BI364">
            <v>0</v>
          </cell>
          <cell r="BJ364">
            <v>0</v>
          </cell>
        </row>
        <row r="365">
          <cell r="D365" t="str">
            <v>FVO</v>
          </cell>
          <cell r="E365" t="str">
            <v>EUR</v>
          </cell>
          <cell r="H365">
            <v>2500</v>
          </cell>
          <cell r="I365">
            <v>0</v>
          </cell>
          <cell r="J365">
            <v>0</v>
          </cell>
          <cell r="K365">
            <v>-65</v>
          </cell>
          <cell r="L365">
            <v>0</v>
          </cell>
          <cell r="M365">
            <v>0</v>
          </cell>
          <cell r="P365" t="str">
            <v>DRT</v>
          </cell>
          <cell r="R365" t="str">
            <v>Clientes</v>
          </cell>
          <cell r="AA365">
            <v>0</v>
          </cell>
          <cell r="AB365">
            <v>0</v>
          </cell>
          <cell r="AC365">
            <v>0</v>
          </cell>
          <cell r="AD365">
            <v>0</v>
          </cell>
          <cell r="AE365">
            <v>0</v>
          </cell>
          <cell r="AF365">
            <v>0</v>
          </cell>
          <cell r="AG365">
            <v>0</v>
          </cell>
          <cell r="AH365">
            <v>2500</v>
          </cell>
          <cell r="AI365">
            <v>-65</v>
          </cell>
          <cell r="AJ365">
            <v>43</v>
          </cell>
          <cell r="AK365">
            <v>0</v>
          </cell>
          <cell r="AL365">
            <v>0</v>
          </cell>
          <cell r="AM365">
            <v>-61</v>
          </cell>
          <cell r="AN365">
            <v>0</v>
          </cell>
          <cell r="AO365">
            <v>2417</v>
          </cell>
          <cell r="AU365">
            <v>-61</v>
          </cell>
          <cell r="AV365">
            <v>0</v>
          </cell>
          <cell r="BG365">
            <v>43</v>
          </cell>
          <cell r="BI365">
            <v>0</v>
          </cell>
          <cell r="BJ365">
            <v>0</v>
          </cell>
        </row>
        <row r="366">
          <cell r="D366" t="str">
            <v>FVO</v>
          </cell>
          <cell r="E366" t="str">
            <v>EUR</v>
          </cell>
          <cell r="H366">
            <v>2700</v>
          </cell>
          <cell r="I366">
            <v>0</v>
          </cell>
          <cell r="J366">
            <v>0</v>
          </cell>
          <cell r="K366">
            <v>-10</v>
          </cell>
          <cell r="L366">
            <v>0</v>
          </cell>
          <cell r="M366">
            <v>0</v>
          </cell>
          <cell r="P366" t="str">
            <v>DRT</v>
          </cell>
          <cell r="R366" t="str">
            <v>Clientes</v>
          </cell>
          <cell r="AA366">
            <v>0</v>
          </cell>
          <cell r="AB366">
            <v>0</v>
          </cell>
          <cell r="AC366">
            <v>0</v>
          </cell>
          <cell r="AD366">
            <v>0</v>
          </cell>
          <cell r="AE366">
            <v>0</v>
          </cell>
          <cell r="AF366">
            <v>0</v>
          </cell>
          <cell r="AG366">
            <v>0</v>
          </cell>
          <cell r="AH366">
            <v>2541</v>
          </cell>
          <cell r="AI366">
            <v>-10</v>
          </cell>
          <cell r="AJ366">
            <v>48</v>
          </cell>
          <cell r="AK366">
            <v>0</v>
          </cell>
          <cell r="AL366">
            <v>0</v>
          </cell>
          <cell r="AM366">
            <v>0</v>
          </cell>
          <cell r="AN366">
            <v>0</v>
          </cell>
          <cell r="AO366">
            <v>2579</v>
          </cell>
          <cell r="AU366">
            <v>0</v>
          </cell>
          <cell r="AV366">
            <v>0</v>
          </cell>
          <cell r="BG366">
            <v>48</v>
          </cell>
          <cell r="BI366">
            <v>0</v>
          </cell>
          <cell r="BJ366">
            <v>0</v>
          </cell>
        </row>
        <row r="367">
          <cell r="D367" t="str">
            <v>FVO</v>
          </cell>
          <cell r="E367" t="str">
            <v>EUR</v>
          </cell>
          <cell r="H367">
            <v>1427</v>
          </cell>
          <cell r="I367">
            <v>0</v>
          </cell>
          <cell r="J367">
            <v>-1427</v>
          </cell>
          <cell r="K367">
            <v>0</v>
          </cell>
          <cell r="L367">
            <v>0</v>
          </cell>
          <cell r="M367">
            <v>0</v>
          </cell>
          <cell r="P367" t="str">
            <v>DRT</v>
          </cell>
          <cell r="R367" t="str">
            <v>Institucionais</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U367">
            <v>0</v>
          </cell>
          <cell r="AV367">
            <v>0</v>
          </cell>
          <cell r="BG367">
            <v>0</v>
          </cell>
          <cell r="BI367">
            <v>0</v>
          </cell>
          <cell r="BJ367">
            <v>0</v>
          </cell>
        </row>
        <row r="368">
          <cell r="D368" t="str">
            <v>FVO</v>
          </cell>
          <cell r="E368" t="str">
            <v>EUR</v>
          </cell>
          <cell r="H368">
            <v>4918</v>
          </cell>
          <cell r="I368">
            <v>0</v>
          </cell>
          <cell r="J368">
            <v>0</v>
          </cell>
          <cell r="K368">
            <v>0</v>
          </cell>
          <cell r="L368">
            <v>0</v>
          </cell>
          <cell r="M368">
            <v>0</v>
          </cell>
          <cell r="P368" t="str">
            <v>DRT</v>
          </cell>
          <cell r="R368" t="str">
            <v>Institucionais</v>
          </cell>
          <cell r="AA368">
            <v>0</v>
          </cell>
          <cell r="AB368">
            <v>0</v>
          </cell>
          <cell r="AC368">
            <v>0</v>
          </cell>
          <cell r="AD368">
            <v>0</v>
          </cell>
          <cell r="AE368">
            <v>0</v>
          </cell>
          <cell r="AF368">
            <v>0</v>
          </cell>
          <cell r="AG368">
            <v>0</v>
          </cell>
          <cell r="AH368">
            <v>4916</v>
          </cell>
          <cell r="AI368">
            <v>0</v>
          </cell>
          <cell r="AJ368">
            <v>-347</v>
          </cell>
          <cell r="AK368">
            <v>0</v>
          </cell>
          <cell r="AL368">
            <v>0</v>
          </cell>
          <cell r="AM368">
            <v>-1403</v>
          </cell>
          <cell r="AN368">
            <v>0</v>
          </cell>
          <cell r="AO368">
            <v>3166</v>
          </cell>
          <cell r="AU368">
            <v>-1403</v>
          </cell>
          <cell r="AV368">
            <v>0</v>
          </cell>
          <cell r="BG368">
            <v>-347</v>
          </cell>
          <cell r="BI368">
            <v>0</v>
          </cell>
          <cell r="BJ368">
            <v>0</v>
          </cell>
        </row>
        <row r="369">
          <cell r="D369" t="str">
            <v>FVO</v>
          </cell>
          <cell r="E369" t="str">
            <v>EUR</v>
          </cell>
          <cell r="H369">
            <v>1458</v>
          </cell>
          <cell r="I369">
            <v>0</v>
          </cell>
          <cell r="J369">
            <v>0</v>
          </cell>
          <cell r="K369">
            <v>0</v>
          </cell>
          <cell r="L369">
            <v>0</v>
          </cell>
          <cell r="M369">
            <v>0</v>
          </cell>
          <cell r="P369" t="str">
            <v>DRT</v>
          </cell>
          <cell r="R369" t="str">
            <v>Institucionais</v>
          </cell>
          <cell r="AA369">
            <v>0</v>
          </cell>
          <cell r="AB369">
            <v>0</v>
          </cell>
          <cell r="AC369">
            <v>0</v>
          </cell>
          <cell r="AD369">
            <v>0</v>
          </cell>
          <cell r="AE369">
            <v>0</v>
          </cell>
          <cell r="AF369">
            <v>0</v>
          </cell>
          <cell r="AG369">
            <v>0</v>
          </cell>
          <cell r="AH369">
            <v>2205</v>
          </cell>
          <cell r="AI369">
            <v>0</v>
          </cell>
          <cell r="AJ369">
            <v>-30</v>
          </cell>
          <cell r="AK369">
            <v>0</v>
          </cell>
          <cell r="AL369">
            <v>0</v>
          </cell>
          <cell r="AM369">
            <v>-150</v>
          </cell>
          <cell r="AN369">
            <v>0</v>
          </cell>
          <cell r="AO369">
            <v>2025</v>
          </cell>
          <cell r="AU369">
            <v>-150</v>
          </cell>
          <cell r="AV369">
            <v>0</v>
          </cell>
          <cell r="BG369">
            <v>-30</v>
          </cell>
          <cell r="BI369">
            <v>0</v>
          </cell>
          <cell r="BJ369">
            <v>0</v>
          </cell>
        </row>
        <row r="370">
          <cell r="D370" t="str">
            <v>FVO</v>
          </cell>
          <cell r="E370" t="str">
            <v>EUR</v>
          </cell>
          <cell r="H370">
            <v>1005</v>
          </cell>
          <cell r="I370">
            <v>0</v>
          </cell>
          <cell r="J370">
            <v>0</v>
          </cell>
          <cell r="K370">
            <v>0</v>
          </cell>
          <cell r="L370">
            <v>0</v>
          </cell>
          <cell r="M370">
            <v>0</v>
          </cell>
          <cell r="P370" t="str">
            <v>DRT</v>
          </cell>
          <cell r="R370" t="str">
            <v>Institucionais</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U370">
            <v>0</v>
          </cell>
          <cell r="AV370">
            <v>0</v>
          </cell>
          <cell r="BG370">
            <v>0</v>
          </cell>
          <cell r="BI370">
            <v>0</v>
          </cell>
          <cell r="BJ370">
            <v>0</v>
          </cell>
        </row>
        <row r="371">
          <cell r="D371" t="str">
            <v>FVO</v>
          </cell>
          <cell r="E371" t="str">
            <v>EUR</v>
          </cell>
          <cell r="H371">
            <v>1675</v>
          </cell>
          <cell r="I371">
            <v>0</v>
          </cell>
          <cell r="J371">
            <v>-1675</v>
          </cell>
          <cell r="K371">
            <v>0</v>
          </cell>
          <cell r="L371">
            <v>0</v>
          </cell>
          <cell r="M371">
            <v>0</v>
          </cell>
          <cell r="P371" t="str">
            <v>DRT</v>
          </cell>
          <cell r="R371" t="str">
            <v>Institucionais</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U371">
            <v>0</v>
          </cell>
          <cell r="AV371">
            <v>0</v>
          </cell>
          <cell r="BG371">
            <v>0</v>
          </cell>
          <cell r="BI371">
            <v>0</v>
          </cell>
          <cell r="BJ371">
            <v>0</v>
          </cell>
        </row>
        <row r="372">
          <cell r="D372" t="str">
            <v>FVO</v>
          </cell>
          <cell r="E372" t="str">
            <v>EUR</v>
          </cell>
          <cell r="H372">
            <v>1718</v>
          </cell>
          <cell r="I372">
            <v>0</v>
          </cell>
          <cell r="J372">
            <v>-1718</v>
          </cell>
          <cell r="K372">
            <v>0</v>
          </cell>
          <cell r="L372">
            <v>0</v>
          </cell>
          <cell r="M372">
            <v>0</v>
          </cell>
          <cell r="P372" t="str">
            <v>DRT</v>
          </cell>
          <cell r="R372" t="str">
            <v>Institucionais</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U372">
            <v>0</v>
          </cell>
          <cell r="AV372">
            <v>0</v>
          </cell>
          <cell r="BG372">
            <v>0</v>
          </cell>
          <cell r="BI372">
            <v>0</v>
          </cell>
          <cell r="BJ372">
            <v>0</v>
          </cell>
        </row>
        <row r="373">
          <cell r="D373" t="str">
            <v>FVO</v>
          </cell>
          <cell r="E373" t="str">
            <v>EUR</v>
          </cell>
          <cell r="H373">
            <v>6999</v>
          </cell>
          <cell r="I373">
            <v>0</v>
          </cell>
          <cell r="J373">
            <v>0</v>
          </cell>
          <cell r="K373">
            <v>-49</v>
          </cell>
          <cell r="L373">
            <v>0</v>
          </cell>
          <cell r="M373">
            <v>0</v>
          </cell>
          <cell r="P373" t="str">
            <v>DRT</v>
          </cell>
          <cell r="R373" t="str">
            <v>Clientes</v>
          </cell>
          <cell r="AA373">
            <v>0</v>
          </cell>
          <cell r="AB373">
            <v>0</v>
          </cell>
          <cell r="AC373">
            <v>0</v>
          </cell>
          <cell r="AD373">
            <v>0</v>
          </cell>
          <cell r="AE373">
            <v>0</v>
          </cell>
          <cell r="AF373">
            <v>0</v>
          </cell>
          <cell r="AG373">
            <v>0</v>
          </cell>
          <cell r="AH373">
            <v>10174</v>
          </cell>
          <cell r="AI373">
            <v>-49</v>
          </cell>
          <cell r="AJ373">
            <v>204</v>
          </cell>
          <cell r="AK373">
            <v>0</v>
          </cell>
          <cell r="AL373">
            <v>0</v>
          </cell>
          <cell r="AM373">
            <v>-150</v>
          </cell>
          <cell r="AN373">
            <v>0</v>
          </cell>
          <cell r="AO373">
            <v>10179</v>
          </cell>
          <cell r="AU373">
            <v>-150</v>
          </cell>
          <cell r="AV373">
            <v>0</v>
          </cell>
          <cell r="BG373">
            <v>204</v>
          </cell>
          <cell r="BI373">
            <v>0</v>
          </cell>
          <cell r="BJ373">
            <v>0</v>
          </cell>
        </row>
        <row r="374">
          <cell r="D374" t="str">
            <v>FVO</v>
          </cell>
          <cell r="E374" t="str">
            <v>EUR</v>
          </cell>
          <cell r="H374">
            <v>673</v>
          </cell>
          <cell r="I374">
            <v>0</v>
          </cell>
          <cell r="J374">
            <v>0</v>
          </cell>
          <cell r="K374">
            <v>0</v>
          </cell>
          <cell r="L374">
            <v>0</v>
          </cell>
          <cell r="M374">
            <v>0</v>
          </cell>
          <cell r="P374" t="str">
            <v>DRT</v>
          </cell>
          <cell r="R374" t="str">
            <v>Institucionais</v>
          </cell>
          <cell r="AA374">
            <v>0</v>
          </cell>
          <cell r="AB374">
            <v>0</v>
          </cell>
          <cell r="AC374">
            <v>0</v>
          </cell>
          <cell r="AD374">
            <v>0</v>
          </cell>
          <cell r="AE374">
            <v>0</v>
          </cell>
          <cell r="AF374">
            <v>0</v>
          </cell>
          <cell r="AG374">
            <v>0</v>
          </cell>
          <cell r="AH374">
            <v>1073</v>
          </cell>
          <cell r="AI374">
            <v>0</v>
          </cell>
          <cell r="AJ374">
            <v>-140</v>
          </cell>
          <cell r="AK374">
            <v>0</v>
          </cell>
          <cell r="AL374">
            <v>0</v>
          </cell>
          <cell r="AM374">
            <v>0</v>
          </cell>
          <cell r="AN374">
            <v>0</v>
          </cell>
          <cell r="AO374">
            <v>933</v>
          </cell>
          <cell r="AU374">
            <v>0</v>
          </cell>
          <cell r="AV374">
            <v>0</v>
          </cell>
          <cell r="BG374">
            <v>-140</v>
          </cell>
          <cell r="BI374">
            <v>0</v>
          </cell>
          <cell r="BJ374">
            <v>0</v>
          </cell>
        </row>
        <row r="375">
          <cell r="D375" t="str">
            <v>FVO</v>
          </cell>
          <cell r="E375" t="str">
            <v>EUR</v>
          </cell>
          <cell r="H375">
            <v>1373</v>
          </cell>
          <cell r="I375">
            <v>0</v>
          </cell>
          <cell r="J375">
            <v>-1373</v>
          </cell>
          <cell r="K375">
            <v>0</v>
          </cell>
          <cell r="L375">
            <v>0</v>
          </cell>
          <cell r="M375">
            <v>0</v>
          </cell>
          <cell r="P375" t="str">
            <v>DRT</v>
          </cell>
          <cell r="R375" t="str">
            <v>Institucionais</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U375">
            <v>0</v>
          </cell>
          <cell r="AV375">
            <v>0</v>
          </cell>
          <cell r="BG375">
            <v>0</v>
          </cell>
          <cell r="BI375">
            <v>0</v>
          </cell>
          <cell r="BJ375">
            <v>0</v>
          </cell>
        </row>
        <row r="376">
          <cell r="D376" t="str">
            <v>FVO</v>
          </cell>
          <cell r="E376" t="str">
            <v>EUR</v>
          </cell>
          <cell r="H376">
            <v>4682</v>
          </cell>
          <cell r="I376">
            <v>0</v>
          </cell>
          <cell r="J376">
            <v>0</v>
          </cell>
          <cell r="K376">
            <v>0</v>
          </cell>
          <cell r="L376">
            <v>0</v>
          </cell>
          <cell r="M376">
            <v>0</v>
          </cell>
          <cell r="P376" t="str">
            <v>DRT</v>
          </cell>
          <cell r="R376" t="str">
            <v>Institucionais</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U376">
            <v>0</v>
          </cell>
          <cell r="AV376">
            <v>0</v>
          </cell>
          <cell r="BG376">
            <v>0</v>
          </cell>
          <cell r="BI376">
            <v>0</v>
          </cell>
          <cell r="BJ376">
            <v>0</v>
          </cell>
        </row>
        <row r="377">
          <cell r="D377" t="str">
            <v>FVO</v>
          </cell>
          <cell r="E377" t="str">
            <v>EUR</v>
          </cell>
          <cell r="H377">
            <v>4850</v>
          </cell>
          <cell r="I377">
            <v>0</v>
          </cell>
          <cell r="J377">
            <v>0</v>
          </cell>
          <cell r="K377">
            <v>-30</v>
          </cell>
          <cell r="L377">
            <v>0</v>
          </cell>
          <cell r="M377">
            <v>0</v>
          </cell>
          <cell r="P377" t="str">
            <v>DRT</v>
          </cell>
          <cell r="R377" t="str">
            <v>Clientes</v>
          </cell>
          <cell r="AA377">
            <v>0</v>
          </cell>
          <cell r="AB377">
            <v>0</v>
          </cell>
          <cell r="AC377">
            <v>0</v>
          </cell>
          <cell r="AD377">
            <v>0</v>
          </cell>
          <cell r="AE377">
            <v>0</v>
          </cell>
          <cell r="AF377">
            <v>0</v>
          </cell>
          <cell r="AG377">
            <v>0</v>
          </cell>
          <cell r="AH377">
            <v>4850</v>
          </cell>
          <cell r="AI377">
            <v>-30</v>
          </cell>
          <cell r="AJ377">
            <v>-87</v>
          </cell>
          <cell r="AK377">
            <v>0</v>
          </cell>
          <cell r="AL377">
            <v>0</v>
          </cell>
          <cell r="AM377">
            <v>-196</v>
          </cell>
          <cell r="AN377">
            <v>0</v>
          </cell>
          <cell r="AO377">
            <v>4537</v>
          </cell>
          <cell r="AU377">
            <v>-196</v>
          </cell>
          <cell r="AV377">
            <v>0</v>
          </cell>
          <cell r="BG377">
            <v>-87</v>
          </cell>
          <cell r="BI377">
            <v>0</v>
          </cell>
          <cell r="BJ377">
            <v>0</v>
          </cell>
        </row>
        <row r="378">
          <cell r="D378" t="str">
            <v>FVO</v>
          </cell>
          <cell r="E378" t="str">
            <v>EUR</v>
          </cell>
          <cell r="H378">
            <v>4950</v>
          </cell>
          <cell r="I378">
            <v>0</v>
          </cell>
          <cell r="J378">
            <v>0</v>
          </cell>
          <cell r="K378">
            <v>-100</v>
          </cell>
          <cell r="L378">
            <v>0</v>
          </cell>
          <cell r="M378">
            <v>0</v>
          </cell>
          <cell r="P378" t="str">
            <v>DRT</v>
          </cell>
          <cell r="R378" t="str">
            <v>Clientes</v>
          </cell>
          <cell r="AA378">
            <v>0</v>
          </cell>
          <cell r="AB378">
            <v>0</v>
          </cell>
          <cell r="AC378">
            <v>0</v>
          </cell>
          <cell r="AD378">
            <v>0</v>
          </cell>
          <cell r="AE378">
            <v>0</v>
          </cell>
          <cell r="AF378">
            <v>0</v>
          </cell>
          <cell r="AG378">
            <v>0</v>
          </cell>
          <cell r="AH378">
            <v>4950</v>
          </cell>
          <cell r="AI378">
            <v>-100</v>
          </cell>
          <cell r="AJ378">
            <v>-1905</v>
          </cell>
          <cell r="AK378">
            <v>0</v>
          </cell>
          <cell r="AL378">
            <v>0</v>
          </cell>
          <cell r="AM378">
            <v>0</v>
          </cell>
          <cell r="AN378">
            <v>0</v>
          </cell>
          <cell r="AO378">
            <v>2945</v>
          </cell>
          <cell r="AU378">
            <v>0</v>
          </cell>
          <cell r="AV378">
            <v>0</v>
          </cell>
          <cell r="BG378">
            <v>-1905</v>
          </cell>
          <cell r="BI378">
            <v>0</v>
          </cell>
          <cell r="BJ378">
            <v>0</v>
          </cell>
        </row>
        <row r="379">
          <cell r="D379" t="str">
            <v>FVO</v>
          </cell>
          <cell r="E379" t="str">
            <v>EUR</v>
          </cell>
          <cell r="H379">
            <v>2100</v>
          </cell>
          <cell r="I379">
            <v>0</v>
          </cell>
          <cell r="J379">
            <v>0</v>
          </cell>
          <cell r="K379">
            <v>0</v>
          </cell>
          <cell r="L379">
            <v>0</v>
          </cell>
          <cell r="M379">
            <v>0</v>
          </cell>
          <cell r="P379" t="str">
            <v>DRT</v>
          </cell>
          <cell r="R379" t="str">
            <v>Clientes</v>
          </cell>
          <cell r="AA379">
            <v>0</v>
          </cell>
          <cell r="AB379">
            <v>0</v>
          </cell>
          <cell r="AC379">
            <v>0</v>
          </cell>
          <cell r="AD379">
            <v>0</v>
          </cell>
          <cell r="AE379">
            <v>0</v>
          </cell>
          <cell r="AF379">
            <v>0</v>
          </cell>
          <cell r="AG379">
            <v>0</v>
          </cell>
          <cell r="AH379">
            <v>2100</v>
          </cell>
          <cell r="AI379">
            <v>0</v>
          </cell>
          <cell r="AJ379">
            <v>-212</v>
          </cell>
          <cell r="AK379">
            <v>0</v>
          </cell>
          <cell r="AL379">
            <v>0</v>
          </cell>
          <cell r="AM379">
            <v>-112</v>
          </cell>
          <cell r="AN379">
            <v>0</v>
          </cell>
          <cell r="AO379">
            <v>1776</v>
          </cell>
          <cell r="AU379">
            <v>-112</v>
          </cell>
          <cell r="AV379">
            <v>0</v>
          </cell>
          <cell r="BG379">
            <v>-212</v>
          </cell>
          <cell r="BI379">
            <v>0</v>
          </cell>
          <cell r="BJ379">
            <v>0</v>
          </cell>
        </row>
        <row r="380">
          <cell r="D380" t="str">
            <v>FVO</v>
          </cell>
          <cell r="E380" t="str">
            <v>EUR</v>
          </cell>
          <cell r="H380">
            <v>900</v>
          </cell>
          <cell r="I380">
            <v>0</v>
          </cell>
          <cell r="J380">
            <v>-900</v>
          </cell>
          <cell r="K380">
            <v>0</v>
          </cell>
          <cell r="L380">
            <v>0</v>
          </cell>
          <cell r="M380">
            <v>0</v>
          </cell>
          <cell r="P380" t="str">
            <v>DRT</v>
          </cell>
          <cell r="R380" t="str">
            <v>Institucionais</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U380">
            <v>0</v>
          </cell>
          <cell r="AV380">
            <v>0</v>
          </cell>
          <cell r="BG380">
            <v>0</v>
          </cell>
          <cell r="BI380">
            <v>0</v>
          </cell>
          <cell r="BJ380">
            <v>0</v>
          </cell>
        </row>
        <row r="381">
          <cell r="D381" t="str">
            <v>FVO</v>
          </cell>
          <cell r="E381" t="str">
            <v>EUR</v>
          </cell>
          <cell r="H381">
            <v>500</v>
          </cell>
          <cell r="I381">
            <v>0</v>
          </cell>
          <cell r="J381">
            <v>0</v>
          </cell>
          <cell r="K381">
            <v>0</v>
          </cell>
          <cell r="L381">
            <v>0</v>
          </cell>
          <cell r="M381">
            <v>0</v>
          </cell>
          <cell r="P381" t="str">
            <v>DRT</v>
          </cell>
          <cell r="R381" t="str">
            <v>Clientes</v>
          </cell>
          <cell r="AA381">
            <v>0</v>
          </cell>
          <cell r="AB381">
            <v>0</v>
          </cell>
          <cell r="AC381">
            <v>0</v>
          </cell>
          <cell r="AD381">
            <v>0</v>
          </cell>
          <cell r="AE381">
            <v>0</v>
          </cell>
          <cell r="AF381">
            <v>0</v>
          </cell>
          <cell r="AG381">
            <v>0</v>
          </cell>
          <cell r="AH381">
            <v>691</v>
          </cell>
          <cell r="AI381">
            <v>0</v>
          </cell>
          <cell r="AJ381">
            <v>1</v>
          </cell>
          <cell r="AK381">
            <v>0</v>
          </cell>
          <cell r="AL381">
            <v>0</v>
          </cell>
          <cell r="AM381">
            <v>0</v>
          </cell>
          <cell r="AN381">
            <v>0</v>
          </cell>
          <cell r="AO381">
            <v>692</v>
          </cell>
          <cell r="AU381">
            <v>0</v>
          </cell>
          <cell r="AV381">
            <v>0</v>
          </cell>
          <cell r="BG381">
            <v>1</v>
          </cell>
          <cell r="BI381">
            <v>0</v>
          </cell>
          <cell r="BJ381">
            <v>0</v>
          </cell>
        </row>
        <row r="382">
          <cell r="D382" t="str">
            <v>FVO</v>
          </cell>
          <cell r="E382" t="str">
            <v>EUR</v>
          </cell>
          <cell r="H382">
            <v>6100</v>
          </cell>
          <cell r="I382">
            <v>0</v>
          </cell>
          <cell r="J382">
            <v>0</v>
          </cell>
          <cell r="K382">
            <v>-25</v>
          </cell>
          <cell r="L382">
            <v>0</v>
          </cell>
          <cell r="M382">
            <v>0</v>
          </cell>
          <cell r="P382" t="str">
            <v>DRT</v>
          </cell>
          <cell r="R382" t="str">
            <v>Clientes</v>
          </cell>
          <cell r="AA382">
            <v>0</v>
          </cell>
          <cell r="AB382">
            <v>0</v>
          </cell>
          <cell r="AC382">
            <v>0</v>
          </cell>
          <cell r="AD382">
            <v>0</v>
          </cell>
          <cell r="AE382">
            <v>0</v>
          </cell>
          <cell r="AF382">
            <v>0</v>
          </cell>
          <cell r="AG382">
            <v>0</v>
          </cell>
          <cell r="AH382">
            <v>6100</v>
          </cell>
          <cell r="AI382">
            <v>-25</v>
          </cell>
          <cell r="AJ382">
            <v>-232</v>
          </cell>
          <cell r="AK382">
            <v>0</v>
          </cell>
          <cell r="AL382">
            <v>0</v>
          </cell>
          <cell r="AM382">
            <v>-91</v>
          </cell>
          <cell r="AN382">
            <v>0</v>
          </cell>
          <cell r="AO382">
            <v>5752</v>
          </cell>
          <cell r="AU382">
            <v>-91</v>
          </cell>
          <cell r="AV382">
            <v>0</v>
          </cell>
          <cell r="BG382">
            <v>-232</v>
          </cell>
          <cell r="BI382">
            <v>0</v>
          </cell>
          <cell r="BJ382">
            <v>0</v>
          </cell>
        </row>
        <row r="383">
          <cell r="D383" t="str">
            <v>FVO</v>
          </cell>
          <cell r="E383" t="str">
            <v>EUR</v>
          </cell>
          <cell r="H383">
            <v>750</v>
          </cell>
          <cell r="I383">
            <v>0</v>
          </cell>
          <cell r="J383">
            <v>0</v>
          </cell>
          <cell r="K383">
            <v>0</v>
          </cell>
          <cell r="L383">
            <v>0</v>
          </cell>
          <cell r="M383">
            <v>0</v>
          </cell>
          <cell r="P383" t="str">
            <v>DRT</v>
          </cell>
          <cell r="R383" t="str">
            <v>Clientes</v>
          </cell>
          <cell r="AA383">
            <v>0</v>
          </cell>
          <cell r="AB383">
            <v>0</v>
          </cell>
          <cell r="AC383">
            <v>0</v>
          </cell>
          <cell r="AD383">
            <v>0</v>
          </cell>
          <cell r="AE383">
            <v>0</v>
          </cell>
          <cell r="AF383">
            <v>0</v>
          </cell>
          <cell r="AG383">
            <v>0</v>
          </cell>
          <cell r="AH383">
            <v>1576</v>
          </cell>
          <cell r="AI383">
            <v>0</v>
          </cell>
          <cell r="AJ383">
            <v>78</v>
          </cell>
          <cell r="AK383">
            <v>0</v>
          </cell>
          <cell r="AL383">
            <v>0</v>
          </cell>
          <cell r="AM383">
            <v>0</v>
          </cell>
          <cell r="AN383">
            <v>0</v>
          </cell>
          <cell r="AO383">
            <v>1654</v>
          </cell>
          <cell r="AU383">
            <v>0</v>
          </cell>
          <cell r="AV383">
            <v>0</v>
          </cell>
          <cell r="BG383">
            <v>78</v>
          </cell>
          <cell r="BI383">
            <v>0</v>
          </cell>
          <cell r="BJ383">
            <v>0</v>
          </cell>
        </row>
        <row r="384">
          <cell r="D384" t="str">
            <v>FVO</v>
          </cell>
          <cell r="E384" t="str">
            <v>EUR</v>
          </cell>
          <cell r="H384">
            <v>1540</v>
          </cell>
          <cell r="I384">
            <v>0</v>
          </cell>
          <cell r="J384">
            <v>0</v>
          </cell>
          <cell r="K384">
            <v>0</v>
          </cell>
          <cell r="L384">
            <v>0</v>
          </cell>
          <cell r="M384">
            <v>0</v>
          </cell>
          <cell r="P384" t="str">
            <v>DRT</v>
          </cell>
          <cell r="R384" t="str">
            <v>Clientes</v>
          </cell>
          <cell r="AA384">
            <v>0</v>
          </cell>
          <cell r="AB384">
            <v>0</v>
          </cell>
          <cell r="AC384">
            <v>0</v>
          </cell>
          <cell r="AD384">
            <v>0</v>
          </cell>
          <cell r="AE384">
            <v>0</v>
          </cell>
          <cell r="AF384">
            <v>0</v>
          </cell>
          <cell r="AG384">
            <v>0</v>
          </cell>
          <cell r="AH384">
            <v>1540</v>
          </cell>
          <cell r="AI384">
            <v>0</v>
          </cell>
          <cell r="AJ384">
            <v>-106</v>
          </cell>
          <cell r="AK384">
            <v>0</v>
          </cell>
          <cell r="AL384">
            <v>0</v>
          </cell>
          <cell r="AM384">
            <v>0</v>
          </cell>
          <cell r="AN384">
            <v>0</v>
          </cell>
          <cell r="AO384">
            <v>1434</v>
          </cell>
          <cell r="AU384">
            <v>0</v>
          </cell>
          <cell r="AV384">
            <v>0</v>
          </cell>
          <cell r="BG384">
            <v>-106</v>
          </cell>
          <cell r="BI384">
            <v>0</v>
          </cell>
          <cell r="BJ384">
            <v>0</v>
          </cell>
        </row>
        <row r="385">
          <cell r="D385" t="str">
            <v>FVO</v>
          </cell>
          <cell r="E385" t="str">
            <v>EUR</v>
          </cell>
          <cell r="H385">
            <v>926</v>
          </cell>
          <cell r="I385">
            <v>0</v>
          </cell>
          <cell r="J385">
            <v>0</v>
          </cell>
          <cell r="K385">
            <v>0</v>
          </cell>
          <cell r="L385">
            <v>0</v>
          </cell>
          <cell r="M385">
            <v>0</v>
          </cell>
          <cell r="P385" t="str">
            <v>DRT</v>
          </cell>
          <cell r="R385" t="str">
            <v>Clientes</v>
          </cell>
          <cell r="AA385">
            <v>0</v>
          </cell>
          <cell r="AB385">
            <v>0</v>
          </cell>
          <cell r="AC385">
            <v>0</v>
          </cell>
          <cell r="AD385">
            <v>0</v>
          </cell>
          <cell r="AE385">
            <v>0</v>
          </cell>
          <cell r="AF385">
            <v>0</v>
          </cell>
          <cell r="AG385">
            <v>0</v>
          </cell>
          <cell r="AH385">
            <v>899</v>
          </cell>
          <cell r="AI385">
            <v>0</v>
          </cell>
          <cell r="AJ385">
            <v>60</v>
          </cell>
          <cell r="AK385">
            <v>0</v>
          </cell>
          <cell r="AL385">
            <v>0</v>
          </cell>
          <cell r="AM385">
            <v>0</v>
          </cell>
          <cell r="AN385">
            <v>0</v>
          </cell>
          <cell r="AO385">
            <v>959</v>
          </cell>
          <cell r="AU385">
            <v>0</v>
          </cell>
          <cell r="AV385">
            <v>0</v>
          </cell>
          <cell r="BG385">
            <v>60</v>
          </cell>
          <cell r="BI385">
            <v>0</v>
          </cell>
          <cell r="BJ385">
            <v>0</v>
          </cell>
        </row>
        <row r="386">
          <cell r="D386" t="str">
            <v>FVO</v>
          </cell>
          <cell r="E386" t="str">
            <v>EUR</v>
          </cell>
          <cell r="H386">
            <v>950</v>
          </cell>
          <cell r="I386">
            <v>0</v>
          </cell>
          <cell r="J386">
            <v>0</v>
          </cell>
          <cell r="K386">
            <v>-25</v>
          </cell>
          <cell r="L386">
            <v>0</v>
          </cell>
          <cell r="M386">
            <v>0</v>
          </cell>
          <cell r="P386" t="str">
            <v>DRT</v>
          </cell>
          <cell r="R386" t="str">
            <v>Clientes</v>
          </cell>
          <cell r="AA386">
            <v>0</v>
          </cell>
          <cell r="AB386">
            <v>0</v>
          </cell>
          <cell r="AC386">
            <v>0</v>
          </cell>
          <cell r="AD386">
            <v>0</v>
          </cell>
          <cell r="AE386">
            <v>0</v>
          </cell>
          <cell r="AF386">
            <v>0</v>
          </cell>
          <cell r="AG386">
            <v>0</v>
          </cell>
          <cell r="AH386">
            <v>1721</v>
          </cell>
          <cell r="AI386">
            <v>-25</v>
          </cell>
          <cell r="AJ386">
            <v>73</v>
          </cell>
          <cell r="AK386">
            <v>0</v>
          </cell>
          <cell r="AL386">
            <v>0</v>
          </cell>
          <cell r="AM386">
            <v>-77</v>
          </cell>
          <cell r="AN386">
            <v>0</v>
          </cell>
          <cell r="AO386">
            <v>1692</v>
          </cell>
          <cell r="AU386">
            <v>-77</v>
          </cell>
          <cell r="AV386">
            <v>0</v>
          </cell>
          <cell r="BG386">
            <v>73</v>
          </cell>
          <cell r="BI386">
            <v>0</v>
          </cell>
          <cell r="BJ386">
            <v>0</v>
          </cell>
        </row>
        <row r="387">
          <cell r="D387" t="str">
            <v>FVO</v>
          </cell>
          <cell r="E387" t="str">
            <v>USD</v>
          </cell>
          <cell r="H387">
            <v>7952.8763769889847</v>
          </cell>
          <cell r="I387">
            <v>0</v>
          </cell>
          <cell r="J387">
            <v>0</v>
          </cell>
          <cell r="K387">
            <v>0</v>
          </cell>
          <cell r="L387">
            <v>-254.9867064965747</v>
          </cell>
          <cell r="M387">
            <v>1.3071999999999999</v>
          </cell>
          <cell r="P387" t="str">
            <v>DRT</v>
          </cell>
          <cell r="R387" t="str">
            <v>Clientes</v>
          </cell>
          <cell r="AA387">
            <v>0</v>
          </cell>
          <cell r="AB387">
            <v>0</v>
          </cell>
          <cell r="AC387">
            <v>0</v>
          </cell>
          <cell r="AD387">
            <v>0</v>
          </cell>
          <cell r="AE387">
            <v>0</v>
          </cell>
          <cell r="AF387">
            <v>0</v>
          </cell>
          <cell r="AG387">
            <v>0</v>
          </cell>
          <cell r="AH387">
            <v>7546</v>
          </cell>
          <cell r="AI387">
            <v>0</v>
          </cell>
          <cell r="AJ387">
            <v>-124</v>
          </cell>
          <cell r="AK387">
            <v>0</v>
          </cell>
          <cell r="AL387">
            <v>0</v>
          </cell>
          <cell r="AM387">
            <v>0</v>
          </cell>
          <cell r="AN387">
            <v>0</v>
          </cell>
          <cell r="AO387">
            <v>7422</v>
          </cell>
          <cell r="AU387">
            <v>0</v>
          </cell>
          <cell r="AV387">
            <v>0</v>
          </cell>
          <cell r="BG387">
            <v>-124</v>
          </cell>
          <cell r="BI387">
            <v>0</v>
          </cell>
          <cell r="BJ387">
            <v>0</v>
          </cell>
        </row>
        <row r="388">
          <cell r="D388" t="str">
            <v>FVO</v>
          </cell>
          <cell r="E388" t="str">
            <v>EUR</v>
          </cell>
          <cell r="H388">
            <v>951</v>
          </cell>
          <cell r="I388">
            <v>0</v>
          </cell>
          <cell r="J388">
            <v>0</v>
          </cell>
          <cell r="K388">
            <v>0</v>
          </cell>
          <cell r="L388">
            <v>0</v>
          </cell>
          <cell r="M388">
            <v>0</v>
          </cell>
          <cell r="P388" t="str">
            <v>DRT</v>
          </cell>
          <cell r="R388" t="str">
            <v>Clientes</v>
          </cell>
          <cell r="AA388">
            <v>0</v>
          </cell>
          <cell r="AB388">
            <v>0</v>
          </cell>
          <cell r="AC388">
            <v>0</v>
          </cell>
          <cell r="AD388">
            <v>0</v>
          </cell>
          <cell r="AE388">
            <v>0</v>
          </cell>
          <cell r="AF388">
            <v>0</v>
          </cell>
          <cell r="AG388">
            <v>0</v>
          </cell>
          <cell r="AH388">
            <v>928</v>
          </cell>
          <cell r="AI388">
            <v>0</v>
          </cell>
          <cell r="AJ388">
            <v>51</v>
          </cell>
          <cell r="AK388">
            <v>0</v>
          </cell>
          <cell r="AL388">
            <v>0</v>
          </cell>
          <cell r="AM388">
            <v>0</v>
          </cell>
          <cell r="AN388">
            <v>0</v>
          </cell>
          <cell r="AO388">
            <v>979</v>
          </cell>
          <cell r="AU388">
            <v>0</v>
          </cell>
          <cell r="AV388">
            <v>0</v>
          </cell>
          <cell r="BG388">
            <v>51</v>
          </cell>
          <cell r="BI388">
            <v>0</v>
          </cell>
          <cell r="BJ388">
            <v>0</v>
          </cell>
        </row>
        <row r="389">
          <cell r="D389" t="str">
            <v>FVO</v>
          </cell>
          <cell r="E389" t="str">
            <v>EUR</v>
          </cell>
          <cell r="H389">
            <v>700</v>
          </cell>
          <cell r="I389">
            <v>0</v>
          </cell>
          <cell r="J389">
            <v>-700</v>
          </cell>
          <cell r="K389">
            <v>0</v>
          </cell>
          <cell r="L389">
            <v>0</v>
          </cell>
          <cell r="M389">
            <v>0</v>
          </cell>
          <cell r="P389" t="str">
            <v>DRT</v>
          </cell>
          <cell r="R389" t="str">
            <v>Institucionais</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U389">
            <v>0</v>
          </cell>
          <cell r="AV389">
            <v>0</v>
          </cell>
          <cell r="BG389">
            <v>0</v>
          </cell>
          <cell r="BI389">
            <v>0</v>
          </cell>
          <cell r="BJ389">
            <v>0</v>
          </cell>
        </row>
        <row r="390">
          <cell r="D390" t="str">
            <v>FVO</v>
          </cell>
          <cell r="E390" t="str">
            <v>EUR</v>
          </cell>
          <cell r="H390">
            <v>800</v>
          </cell>
          <cell r="I390">
            <v>0</v>
          </cell>
          <cell r="J390">
            <v>0</v>
          </cell>
          <cell r="K390">
            <v>0</v>
          </cell>
          <cell r="L390">
            <v>0</v>
          </cell>
          <cell r="M390">
            <v>0</v>
          </cell>
          <cell r="P390" t="str">
            <v>DRT</v>
          </cell>
          <cell r="R390" t="str">
            <v>Institucionais</v>
          </cell>
          <cell r="AA390">
            <v>0</v>
          </cell>
          <cell r="AB390">
            <v>0</v>
          </cell>
          <cell r="AC390">
            <v>0</v>
          </cell>
          <cell r="AD390">
            <v>0</v>
          </cell>
          <cell r="AE390">
            <v>0</v>
          </cell>
          <cell r="AF390">
            <v>0</v>
          </cell>
          <cell r="AG390">
            <v>0</v>
          </cell>
          <cell r="AH390">
            <v>900</v>
          </cell>
          <cell r="AI390">
            <v>0</v>
          </cell>
          <cell r="AJ390">
            <v>81</v>
          </cell>
          <cell r="AK390">
            <v>0</v>
          </cell>
          <cell r="AL390">
            <v>0</v>
          </cell>
          <cell r="AM390">
            <v>0</v>
          </cell>
          <cell r="AN390">
            <v>0</v>
          </cell>
          <cell r="AO390">
            <v>981</v>
          </cell>
          <cell r="AU390">
            <v>0</v>
          </cell>
          <cell r="AV390">
            <v>0</v>
          </cell>
          <cell r="BG390">
            <v>81</v>
          </cell>
          <cell r="BI390">
            <v>0</v>
          </cell>
          <cell r="BJ390">
            <v>0</v>
          </cell>
        </row>
        <row r="391">
          <cell r="D391" t="str">
            <v>FVO</v>
          </cell>
          <cell r="E391" t="str">
            <v>EUR</v>
          </cell>
          <cell r="H391">
            <v>1250</v>
          </cell>
          <cell r="I391">
            <v>0</v>
          </cell>
          <cell r="J391">
            <v>0</v>
          </cell>
          <cell r="K391">
            <v>0</v>
          </cell>
          <cell r="L391">
            <v>0</v>
          </cell>
          <cell r="M391">
            <v>0</v>
          </cell>
          <cell r="P391" t="str">
            <v>DRT</v>
          </cell>
          <cell r="R391" t="str">
            <v>Clientes</v>
          </cell>
          <cell r="AA391">
            <v>0</v>
          </cell>
          <cell r="AB391">
            <v>0</v>
          </cell>
          <cell r="AC391">
            <v>0</v>
          </cell>
          <cell r="AD391">
            <v>0</v>
          </cell>
          <cell r="AE391">
            <v>0</v>
          </cell>
          <cell r="AF391">
            <v>0</v>
          </cell>
          <cell r="AG391">
            <v>0</v>
          </cell>
          <cell r="AH391">
            <v>1250</v>
          </cell>
          <cell r="AI391">
            <v>0</v>
          </cell>
          <cell r="AJ391">
            <v>11</v>
          </cell>
          <cell r="AK391">
            <v>0</v>
          </cell>
          <cell r="AL391">
            <v>0</v>
          </cell>
          <cell r="AM391">
            <v>0</v>
          </cell>
          <cell r="AN391">
            <v>0</v>
          </cell>
          <cell r="AO391">
            <v>1261</v>
          </cell>
          <cell r="AU391">
            <v>0</v>
          </cell>
          <cell r="AV391">
            <v>0</v>
          </cell>
          <cell r="BG391">
            <v>11</v>
          </cell>
          <cell r="BI391">
            <v>0</v>
          </cell>
          <cell r="BJ391">
            <v>0</v>
          </cell>
        </row>
        <row r="392">
          <cell r="D392" t="str">
            <v>FVO</v>
          </cell>
          <cell r="E392" t="str">
            <v>EUR</v>
          </cell>
          <cell r="H392">
            <v>1000</v>
          </cell>
          <cell r="I392">
            <v>0</v>
          </cell>
          <cell r="J392">
            <v>0</v>
          </cell>
          <cell r="K392">
            <v>0</v>
          </cell>
          <cell r="L392">
            <v>0</v>
          </cell>
          <cell r="M392">
            <v>0</v>
          </cell>
          <cell r="P392" t="str">
            <v>DRT</v>
          </cell>
          <cell r="R392" t="str">
            <v>Clientes</v>
          </cell>
          <cell r="AA392">
            <v>0</v>
          </cell>
          <cell r="AB392">
            <v>0</v>
          </cell>
          <cell r="AC392">
            <v>0</v>
          </cell>
          <cell r="AD392">
            <v>0</v>
          </cell>
          <cell r="AE392">
            <v>0</v>
          </cell>
          <cell r="AF392">
            <v>0</v>
          </cell>
          <cell r="AG392">
            <v>0</v>
          </cell>
          <cell r="AH392">
            <v>1000</v>
          </cell>
          <cell r="AI392">
            <v>0</v>
          </cell>
          <cell r="AJ392">
            <v>-100</v>
          </cell>
          <cell r="AK392">
            <v>0</v>
          </cell>
          <cell r="AL392">
            <v>0</v>
          </cell>
          <cell r="AM392">
            <v>0</v>
          </cell>
          <cell r="AN392">
            <v>0</v>
          </cell>
          <cell r="AO392">
            <v>900</v>
          </cell>
          <cell r="AU392">
            <v>0</v>
          </cell>
          <cell r="AV392">
            <v>0</v>
          </cell>
          <cell r="BG392">
            <v>-100</v>
          </cell>
          <cell r="BI392">
            <v>0</v>
          </cell>
          <cell r="BJ392">
            <v>0</v>
          </cell>
        </row>
        <row r="393">
          <cell r="D393" t="str">
            <v>FVO</v>
          </cell>
          <cell r="E393" t="str">
            <v>EUR</v>
          </cell>
          <cell r="H393">
            <v>1000</v>
          </cell>
          <cell r="I393">
            <v>0</v>
          </cell>
          <cell r="J393">
            <v>0</v>
          </cell>
          <cell r="K393">
            <v>0</v>
          </cell>
          <cell r="L393">
            <v>0</v>
          </cell>
          <cell r="M393">
            <v>0</v>
          </cell>
          <cell r="P393" t="str">
            <v>DRT</v>
          </cell>
          <cell r="R393" t="str">
            <v>Clientes</v>
          </cell>
          <cell r="AA393">
            <v>0</v>
          </cell>
          <cell r="AB393">
            <v>0</v>
          </cell>
          <cell r="AC393">
            <v>0</v>
          </cell>
          <cell r="AD393">
            <v>0</v>
          </cell>
          <cell r="AE393">
            <v>0</v>
          </cell>
          <cell r="AF393">
            <v>0</v>
          </cell>
          <cell r="AG393">
            <v>0</v>
          </cell>
          <cell r="AH393">
            <v>1000</v>
          </cell>
          <cell r="AI393">
            <v>0</v>
          </cell>
          <cell r="AJ393">
            <v>-64</v>
          </cell>
          <cell r="AK393">
            <v>0</v>
          </cell>
          <cell r="AL393">
            <v>0</v>
          </cell>
          <cell r="AM393">
            <v>0</v>
          </cell>
          <cell r="AN393">
            <v>0</v>
          </cell>
          <cell r="AO393">
            <v>936</v>
          </cell>
          <cell r="AU393">
            <v>0</v>
          </cell>
          <cell r="AV393">
            <v>0</v>
          </cell>
          <cell r="BG393">
            <v>-64</v>
          </cell>
          <cell r="BI393">
            <v>0</v>
          </cell>
          <cell r="BJ393">
            <v>0</v>
          </cell>
        </row>
        <row r="394">
          <cell r="D394" t="str">
            <v>Cam</v>
          </cell>
          <cell r="E394" t="str">
            <v>USD</v>
          </cell>
          <cell r="H394">
            <v>7917.6866585067328</v>
          </cell>
          <cell r="I394">
            <v>0</v>
          </cell>
          <cell r="J394">
            <v>0</v>
          </cell>
          <cell r="K394">
            <v>0</v>
          </cell>
          <cell r="L394">
            <v>-253.85844673331576</v>
          </cell>
          <cell r="M394">
            <v>1.3071999999999999</v>
          </cell>
          <cell r="P394" t="str">
            <v>DRT</v>
          </cell>
          <cell r="R394" t="str">
            <v>Institucionais</v>
          </cell>
          <cell r="AA394">
            <v>0</v>
          </cell>
          <cell r="AB394">
            <v>0</v>
          </cell>
          <cell r="AC394">
            <v>0</v>
          </cell>
          <cell r="AD394">
            <v>0</v>
          </cell>
          <cell r="AE394">
            <v>0</v>
          </cell>
          <cell r="AF394">
            <v>0</v>
          </cell>
          <cell r="AG394">
            <v>0</v>
          </cell>
          <cell r="AH394">
            <v>7591</v>
          </cell>
          <cell r="AI394">
            <v>0</v>
          </cell>
          <cell r="AJ394">
            <v>0</v>
          </cell>
          <cell r="AK394">
            <v>74</v>
          </cell>
          <cell r="AL394">
            <v>0</v>
          </cell>
          <cell r="AM394">
            <v>0</v>
          </cell>
          <cell r="AN394">
            <v>0</v>
          </cell>
          <cell r="AO394">
            <v>7665</v>
          </cell>
          <cell r="AU394">
            <v>0</v>
          </cell>
          <cell r="AV394">
            <v>0</v>
          </cell>
          <cell r="BG394">
            <v>0</v>
          </cell>
          <cell r="BI394">
            <v>74</v>
          </cell>
          <cell r="BJ394">
            <v>0</v>
          </cell>
        </row>
        <row r="395">
          <cell r="D395" t="str">
            <v>FVO</v>
          </cell>
          <cell r="E395" t="str">
            <v>EUR</v>
          </cell>
          <cell r="H395">
            <v>2550</v>
          </cell>
          <cell r="I395">
            <v>0</v>
          </cell>
          <cell r="J395">
            <v>0</v>
          </cell>
          <cell r="K395">
            <v>0</v>
          </cell>
          <cell r="L395">
            <v>0</v>
          </cell>
          <cell r="M395">
            <v>0</v>
          </cell>
          <cell r="P395" t="str">
            <v>DRT</v>
          </cell>
          <cell r="R395" t="str">
            <v>Clientes</v>
          </cell>
          <cell r="AA395">
            <v>0</v>
          </cell>
          <cell r="AB395">
            <v>0</v>
          </cell>
          <cell r="AC395">
            <v>0</v>
          </cell>
          <cell r="AD395">
            <v>0</v>
          </cell>
          <cell r="AE395">
            <v>0</v>
          </cell>
          <cell r="AF395">
            <v>0</v>
          </cell>
          <cell r="AG395">
            <v>0</v>
          </cell>
          <cell r="AH395">
            <v>2897</v>
          </cell>
          <cell r="AI395">
            <v>0</v>
          </cell>
          <cell r="AJ395">
            <v>215</v>
          </cell>
          <cell r="AK395">
            <v>0</v>
          </cell>
          <cell r="AL395">
            <v>0</v>
          </cell>
          <cell r="AM395">
            <v>-370</v>
          </cell>
          <cell r="AN395">
            <v>0</v>
          </cell>
          <cell r="AO395">
            <v>2742</v>
          </cell>
          <cell r="AU395">
            <v>-370</v>
          </cell>
          <cell r="AV395">
            <v>0</v>
          </cell>
          <cell r="BG395">
            <v>215</v>
          </cell>
          <cell r="BI395">
            <v>0</v>
          </cell>
          <cell r="BJ395">
            <v>0</v>
          </cell>
        </row>
        <row r="396">
          <cell r="D396" t="str">
            <v>FVO</v>
          </cell>
          <cell r="E396" t="str">
            <v>EUR</v>
          </cell>
          <cell r="H396">
            <v>1700</v>
          </cell>
          <cell r="I396">
            <v>0</v>
          </cell>
          <cell r="J396">
            <v>0</v>
          </cell>
          <cell r="K396">
            <v>0</v>
          </cell>
          <cell r="L396">
            <v>0</v>
          </cell>
          <cell r="M396">
            <v>0</v>
          </cell>
          <cell r="P396" t="str">
            <v>DRT</v>
          </cell>
          <cell r="R396" t="str">
            <v>Clientes</v>
          </cell>
          <cell r="AA396">
            <v>0</v>
          </cell>
          <cell r="AB396">
            <v>0</v>
          </cell>
          <cell r="AC396">
            <v>0</v>
          </cell>
          <cell r="AD396">
            <v>0</v>
          </cell>
          <cell r="AE396">
            <v>0</v>
          </cell>
          <cell r="AF396">
            <v>0</v>
          </cell>
          <cell r="AG396">
            <v>0</v>
          </cell>
          <cell r="AH396">
            <v>1700</v>
          </cell>
          <cell r="AI396">
            <v>0</v>
          </cell>
          <cell r="AJ396">
            <v>-93</v>
          </cell>
          <cell r="AK396">
            <v>0</v>
          </cell>
          <cell r="AL396">
            <v>0</v>
          </cell>
          <cell r="AM396">
            <v>0</v>
          </cell>
          <cell r="AN396">
            <v>0</v>
          </cell>
          <cell r="AO396">
            <v>1607</v>
          </cell>
          <cell r="AU396">
            <v>0</v>
          </cell>
          <cell r="AV396">
            <v>0</v>
          </cell>
          <cell r="BG396">
            <v>-93</v>
          </cell>
          <cell r="BI396">
            <v>0</v>
          </cell>
          <cell r="BJ396">
            <v>0</v>
          </cell>
        </row>
        <row r="397">
          <cell r="D397" t="str">
            <v>FVO</v>
          </cell>
          <cell r="E397" t="str">
            <v>EUR</v>
          </cell>
          <cell r="H397">
            <v>1000</v>
          </cell>
          <cell r="I397">
            <v>0</v>
          </cell>
          <cell r="J397">
            <v>-1000</v>
          </cell>
          <cell r="K397">
            <v>0</v>
          </cell>
          <cell r="L397">
            <v>0</v>
          </cell>
          <cell r="M397">
            <v>0</v>
          </cell>
          <cell r="P397" t="str">
            <v>DRT</v>
          </cell>
          <cell r="R397" t="str">
            <v>Institucionais</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U397">
            <v>0</v>
          </cell>
          <cell r="AV397">
            <v>0</v>
          </cell>
          <cell r="BG397">
            <v>0</v>
          </cell>
          <cell r="BI397">
            <v>0</v>
          </cell>
          <cell r="BJ397">
            <v>0</v>
          </cell>
        </row>
        <row r="398">
          <cell r="D398" t="str">
            <v>FVO</v>
          </cell>
          <cell r="E398" t="str">
            <v>EUR</v>
          </cell>
          <cell r="H398">
            <v>1900</v>
          </cell>
          <cell r="I398">
            <v>0</v>
          </cell>
          <cell r="J398">
            <v>0</v>
          </cell>
          <cell r="K398">
            <v>-100</v>
          </cell>
          <cell r="L398">
            <v>0</v>
          </cell>
          <cell r="M398">
            <v>0</v>
          </cell>
          <cell r="P398" t="str">
            <v>DRT</v>
          </cell>
          <cell r="R398" t="str">
            <v>Clientes</v>
          </cell>
          <cell r="AA398">
            <v>0</v>
          </cell>
          <cell r="AB398">
            <v>0</v>
          </cell>
          <cell r="AC398">
            <v>0</v>
          </cell>
          <cell r="AD398">
            <v>0</v>
          </cell>
          <cell r="AE398">
            <v>0</v>
          </cell>
          <cell r="AF398">
            <v>0</v>
          </cell>
          <cell r="AG398">
            <v>0</v>
          </cell>
          <cell r="AH398">
            <v>1900</v>
          </cell>
          <cell r="AI398">
            <v>-100</v>
          </cell>
          <cell r="AJ398">
            <v>-22</v>
          </cell>
          <cell r="AK398">
            <v>0</v>
          </cell>
          <cell r="AL398">
            <v>0</v>
          </cell>
          <cell r="AM398">
            <v>0</v>
          </cell>
          <cell r="AN398">
            <v>0</v>
          </cell>
          <cell r="AO398">
            <v>1778</v>
          </cell>
          <cell r="AU398">
            <v>0</v>
          </cell>
          <cell r="AV398">
            <v>0</v>
          </cell>
          <cell r="BG398">
            <v>-22</v>
          </cell>
          <cell r="BI398">
            <v>0</v>
          </cell>
          <cell r="BJ398">
            <v>0</v>
          </cell>
        </row>
        <row r="399">
          <cell r="D399" t="str">
            <v>FVO</v>
          </cell>
          <cell r="E399" t="str">
            <v>EUR</v>
          </cell>
          <cell r="H399">
            <v>12350</v>
          </cell>
          <cell r="I399">
            <v>0</v>
          </cell>
          <cell r="J399">
            <v>0</v>
          </cell>
          <cell r="K399">
            <v>-50</v>
          </cell>
          <cell r="L399">
            <v>0</v>
          </cell>
          <cell r="M399">
            <v>0</v>
          </cell>
          <cell r="P399" t="str">
            <v>DRT</v>
          </cell>
          <cell r="R399" t="str">
            <v>Clientes</v>
          </cell>
          <cell r="AA399">
            <v>0</v>
          </cell>
          <cell r="AB399">
            <v>0</v>
          </cell>
          <cell r="AC399">
            <v>0</v>
          </cell>
          <cell r="AD399">
            <v>0</v>
          </cell>
          <cell r="AE399">
            <v>0</v>
          </cell>
          <cell r="AF399">
            <v>0</v>
          </cell>
          <cell r="AG399">
            <v>0</v>
          </cell>
          <cell r="AH399">
            <v>12350</v>
          </cell>
          <cell r="AI399">
            <v>-50</v>
          </cell>
          <cell r="AJ399">
            <v>-1035</v>
          </cell>
          <cell r="AK399">
            <v>0</v>
          </cell>
          <cell r="AL399">
            <v>0</v>
          </cell>
          <cell r="AM399">
            <v>-137</v>
          </cell>
          <cell r="AN399">
            <v>0</v>
          </cell>
          <cell r="AO399">
            <v>11128</v>
          </cell>
          <cell r="AU399">
            <v>-137</v>
          </cell>
          <cell r="AV399">
            <v>0</v>
          </cell>
          <cell r="BG399">
            <v>-1035</v>
          </cell>
          <cell r="BI399">
            <v>0</v>
          </cell>
          <cell r="BJ399">
            <v>0</v>
          </cell>
        </row>
        <row r="400">
          <cell r="D400" t="str">
            <v>FVO</v>
          </cell>
          <cell r="E400" t="str">
            <v>EUR</v>
          </cell>
          <cell r="H400">
            <v>1610</v>
          </cell>
          <cell r="I400">
            <v>0</v>
          </cell>
          <cell r="J400">
            <v>0</v>
          </cell>
          <cell r="K400">
            <v>0</v>
          </cell>
          <cell r="L400">
            <v>0</v>
          </cell>
          <cell r="M400">
            <v>0</v>
          </cell>
          <cell r="P400" t="str">
            <v>DRT</v>
          </cell>
          <cell r="R400" t="str">
            <v>Clientes</v>
          </cell>
          <cell r="AA400">
            <v>0</v>
          </cell>
          <cell r="AB400">
            <v>0</v>
          </cell>
          <cell r="AC400">
            <v>0</v>
          </cell>
          <cell r="AD400">
            <v>0</v>
          </cell>
          <cell r="AE400">
            <v>0</v>
          </cell>
          <cell r="AF400">
            <v>0</v>
          </cell>
          <cell r="AG400">
            <v>0</v>
          </cell>
          <cell r="AH400">
            <v>1549</v>
          </cell>
          <cell r="AI400">
            <v>0</v>
          </cell>
          <cell r="AJ400">
            <v>-98</v>
          </cell>
          <cell r="AK400">
            <v>0</v>
          </cell>
          <cell r="AL400">
            <v>0</v>
          </cell>
          <cell r="AM400">
            <v>-135</v>
          </cell>
          <cell r="AN400">
            <v>0</v>
          </cell>
          <cell r="AO400">
            <v>1316</v>
          </cell>
          <cell r="AU400">
            <v>-135</v>
          </cell>
          <cell r="AV400">
            <v>0</v>
          </cell>
          <cell r="BG400">
            <v>-98</v>
          </cell>
          <cell r="BI400">
            <v>0</v>
          </cell>
          <cell r="BJ400">
            <v>0</v>
          </cell>
        </row>
        <row r="401">
          <cell r="D401" t="str">
            <v>FVO</v>
          </cell>
          <cell r="E401" t="str">
            <v>EUR</v>
          </cell>
          <cell r="H401">
            <v>1000</v>
          </cell>
          <cell r="I401">
            <v>0</v>
          </cell>
          <cell r="J401">
            <v>0</v>
          </cell>
          <cell r="K401">
            <v>0</v>
          </cell>
          <cell r="L401">
            <v>0</v>
          </cell>
          <cell r="M401">
            <v>0</v>
          </cell>
          <cell r="P401" t="str">
            <v>DRT</v>
          </cell>
          <cell r="R401" t="str">
            <v>Clientes</v>
          </cell>
          <cell r="AA401">
            <v>0</v>
          </cell>
          <cell r="AB401">
            <v>0</v>
          </cell>
          <cell r="AC401">
            <v>0</v>
          </cell>
          <cell r="AD401">
            <v>0</v>
          </cell>
          <cell r="AE401">
            <v>0</v>
          </cell>
          <cell r="AF401">
            <v>0</v>
          </cell>
          <cell r="AG401">
            <v>0</v>
          </cell>
          <cell r="AH401">
            <v>984</v>
          </cell>
          <cell r="AI401">
            <v>0</v>
          </cell>
          <cell r="AJ401">
            <v>46</v>
          </cell>
          <cell r="AK401">
            <v>0</v>
          </cell>
          <cell r="AL401">
            <v>0</v>
          </cell>
          <cell r="AM401">
            <v>0</v>
          </cell>
          <cell r="AN401">
            <v>0</v>
          </cell>
          <cell r="AO401">
            <v>1030</v>
          </cell>
          <cell r="AU401">
            <v>0</v>
          </cell>
          <cell r="AV401">
            <v>0</v>
          </cell>
          <cell r="BG401">
            <v>46</v>
          </cell>
          <cell r="BI401">
            <v>0</v>
          </cell>
          <cell r="BJ401">
            <v>0</v>
          </cell>
        </row>
        <row r="402">
          <cell r="D402" t="str">
            <v>FVO</v>
          </cell>
          <cell r="E402" t="str">
            <v>EUR</v>
          </cell>
          <cell r="H402">
            <v>6150</v>
          </cell>
          <cell r="I402">
            <v>0</v>
          </cell>
          <cell r="J402">
            <v>0</v>
          </cell>
          <cell r="K402">
            <v>-10</v>
          </cell>
          <cell r="L402">
            <v>0</v>
          </cell>
          <cell r="M402">
            <v>0</v>
          </cell>
          <cell r="P402" t="str">
            <v>DRT</v>
          </cell>
          <cell r="R402" t="str">
            <v>Clientes</v>
          </cell>
          <cell r="AA402">
            <v>0</v>
          </cell>
          <cell r="AB402">
            <v>0</v>
          </cell>
          <cell r="AC402">
            <v>0</v>
          </cell>
          <cell r="AD402">
            <v>0</v>
          </cell>
          <cell r="AE402">
            <v>0</v>
          </cell>
          <cell r="AF402">
            <v>0</v>
          </cell>
          <cell r="AG402">
            <v>0</v>
          </cell>
          <cell r="AH402">
            <v>6150</v>
          </cell>
          <cell r="AI402">
            <v>-10</v>
          </cell>
          <cell r="AJ402">
            <v>-212</v>
          </cell>
          <cell r="AK402">
            <v>0</v>
          </cell>
          <cell r="AL402">
            <v>0</v>
          </cell>
          <cell r="AM402">
            <v>-10</v>
          </cell>
          <cell r="AN402">
            <v>0</v>
          </cell>
          <cell r="AO402">
            <v>5918</v>
          </cell>
          <cell r="AU402">
            <v>-10</v>
          </cell>
          <cell r="AV402">
            <v>0</v>
          </cell>
          <cell r="BG402">
            <v>-212</v>
          </cell>
          <cell r="BI402">
            <v>0</v>
          </cell>
          <cell r="BJ402">
            <v>0</v>
          </cell>
        </row>
        <row r="403">
          <cell r="D403" t="str">
            <v>FVO</v>
          </cell>
          <cell r="E403" t="str">
            <v>EUR</v>
          </cell>
          <cell r="H403">
            <v>610</v>
          </cell>
          <cell r="I403">
            <v>0</v>
          </cell>
          <cell r="J403">
            <v>0</v>
          </cell>
          <cell r="K403">
            <v>0</v>
          </cell>
          <cell r="L403">
            <v>0</v>
          </cell>
          <cell r="M403">
            <v>0</v>
          </cell>
          <cell r="P403" t="str">
            <v>DRT</v>
          </cell>
          <cell r="R403" t="str">
            <v>Clientes</v>
          </cell>
          <cell r="AA403">
            <v>0</v>
          </cell>
          <cell r="AB403">
            <v>0</v>
          </cell>
          <cell r="AC403">
            <v>0</v>
          </cell>
          <cell r="AD403">
            <v>0</v>
          </cell>
          <cell r="AE403">
            <v>0</v>
          </cell>
          <cell r="AF403">
            <v>0</v>
          </cell>
          <cell r="AG403">
            <v>0</v>
          </cell>
          <cell r="AH403">
            <v>584</v>
          </cell>
          <cell r="AI403">
            <v>0</v>
          </cell>
          <cell r="AJ403">
            <v>50</v>
          </cell>
          <cell r="AK403">
            <v>0</v>
          </cell>
          <cell r="AL403">
            <v>0</v>
          </cell>
          <cell r="AM403">
            <v>0</v>
          </cell>
          <cell r="AN403">
            <v>0</v>
          </cell>
          <cell r="AO403">
            <v>634</v>
          </cell>
          <cell r="AU403">
            <v>0</v>
          </cell>
          <cell r="AV403">
            <v>0</v>
          </cell>
          <cell r="BG403">
            <v>50</v>
          </cell>
          <cell r="BI403">
            <v>0</v>
          </cell>
          <cell r="BJ403">
            <v>0</v>
          </cell>
        </row>
        <row r="404">
          <cell r="D404" t="str">
            <v>FVO</v>
          </cell>
          <cell r="E404" t="str">
            <v>EUR</v>
          </cell>
          <cell r="H404">
            <v>700</v>
          </cell>
          <cell r="I404">
            <v>0</v>
          </cell>
          <cell r="J404">
            <v>0</v>
          </cell>
          <cell r="K404">
            <v>0</v>
          </cell>
          <cell r="L404">
            <v>0</v>
          </cell>
          <cell r="M404">
            <v>0</v>
          </cell>
          <cell r="P404" t="str">
            <v>DRT</v>
          </cell>
          <cell r="R404" t="str">
            <v>Clientes</v>
          </cell>
          <cell r="AA404">
            <v>0</v>
          </cell>
          <cell r="AB404">
            <v>0</v>
          </cell>
          <cell r="AC404">
            <v>0</v>
          </cell>
          <cell r="AD404">
            <v>0</v>
          </cell>
          <cell r="AE404">
            <v>0</v>
          </cell>
          <cell r="AF404">
            <v>0</v>
          </cell>
          <cell r="AG404">
            <v>0</v>
          </cell>
          <cell r="AH404">
            <v>1276</v>
          </cell>
          <cell r="AI404">
            <v>0</v>
          </cell>
          <cell r="AJ404">
            <v>3</v>
          </cell>
          <cell r="AK404">
            <v>0</v>
          </cell>
          <cell r="AL404">
            <v>0</v>
          </cell>
          <cell r="AM404">
            <v>0</v>
          </cell>
          <cell r="AN404">
            <v>0</v>
          </cell>
          <cell r="AO404">
            <v>1279</v>
          </cell>
          <cell r="AU404">
            <v>0</v>
          </cell>
          <cell r="AV404">
            <v>0</v>
          </cell>
          <cell r="BG404">
            <v>3</v>
          </cell>
          <cell r="BI404">
            <v>0</v>
          </cell>
          <cell r="BJ404">
            <v>0</v>
          </cell>
        </row>
        <row r="405">
          <cell r="D405" t="str">
            <v>FVO</v>
          </cell>
          <cell r="E405" t="str">
            <v>USD</v>
          </cell>
          <cell r="H405">
            <v>5523.7003058103974</v>
          </cell>
          <cell r="I405">
            <v>0</v>
          </cell>
          <cell r="J405">
            <v>0</v>
          </cell>
          <cell r="K405">
            <v>0</v>
          </cell>
          <cell r="L405">
            <v>-173.82988744682825</v>
          </cell>
          <cell r="M405">
            <v>1.3080000000000001</v>
          </cell>
          <cell r="P405" t="str">
            <v>DRT</v>
          </cell>
          <cell r="R405" t="str">
            <v>Clientes</v>
          </cell>
          <cell r="AA405">
            <v>0</v>
          </cell>
          <cell r="AB405">
            <v>0</v>
          </cell>
          <cell r="AC405">
            <v>0</v>
          </cell>
          <cell r="AD405">
            <v>0</v>
          </cell>
          <cell r="AE405">
            <v>0</v>
          </cell>
          <cell r="AF405">
            <v>0</v>
          </cell>
          <cell r="AG405">
            <v>0</v>
          </cell>
          <cell r="AH405">
            <v>5276</v>
          </cell>
          <cell r="AI405">
            <v>0</v>
          </cell>
          <cell r="AJ405">
            <v>-22</v>
          </cell>
          <cell r="AK405">
            <v>0</v>
          </cell>
          <cell r="AL405">
            <v>0</v>
          </cell>
          <cell r="AM405">
            <v>0</v>
          </cell>
          <cell r="AN405">
            <v>0</v>
          </cell>
          <cell r="AO405">
            <v>5254</v>
          </cell>
          <cell r="AU405">
            <v>0</v>
          </cell>
          <cell r="AV405">
            <v>0</v>
          </cell>
          <cell r="BG405">
            <v>-22</v>
          </cell>
          <cell r="BI405">
            <v>0</v>
          </cell>
          <cell r="BJ405">
            <v>0</v>
          </cell>
        </row>
        <row r="406">
          <cell r="D406" t="str">
            <v>FVO</v>
          </cell>
          <cell r="E406" t="str">
            <v>EUR</v>
          </cell>
          <cell r="H406">
            <v>6400</v>
          </cell>
          <cell r="I406">
            <v>0</v>
          </cell>
          <cell r="J406">
            <v>0</v>
          </cell>
          <cell r="K406">
            <v>0</v>
          </cell>
          <cell r="L406">
            <v>0</v>
          </cell>
          <cell r="M406">
            <v>0</v>
          </cell>
          <cell r="P406" t="str">
            <v>DRT</v>
          </cell>
          <cell r="R406" t="str">
            <v>Clientes</v>
          </cell>
          <cell r="AA406">
            <v>0</v>
          </cell>
          <cell r="AB406">
            <v>0</v>
          </cell>
          <cell r="AC406">
            <v>0</v>
          </cell>
          <cell r="AD406">
            <v>0</v>
          </cell>
          <cell r="AE406">
            <v>0</v>
          </cell>
          <cell r="AF406">
            <v>0</v>
          </cell>
          <cell r="AG406">
            <v>0</v>
          </cell>
          <cell r="AH406">
            <v>6376</v>
          </cell>
          <cell r="AI406">
            <v>0</v>
          </cell>
          <cell r="AJ406">
            <v>24</v>
          </cell>
          <cell r="AK406">
            <v>0</v>
          </cell>
          <cell r="AL406">
            <v>0</v>
          </cell>
          <cell r="AM406">
            <v>0</v>
          </cell>
          <cell r="AN406">
            <v>0</v>
          </cell>
          <cell r="AO406">
            <v>6400</v>
          </cell>
          <cell r="AU406">
            <v>0</v>
          </cell>
          <cell r="AV406">
            <v>0</v>
          </cell>
          <cell r="BG406">
            <v>24</v>
          </cell>
          <cell r="BI406">
            <v>0</v>
          </cell>
          <cell r="BJ406">
            <v>0</v>
          </cell>
        </row>
        <row r="407">
          <cell r="D407" t="str">
            <v>FVO</v>
          </cell>
          <cell r="E407" t="str">
            <v>EUR</v>
          </cell>
          <cell r="H407">
            <v>950</v>
          </cell>
          <cell r="I407">
            <v>0</v>
          </cell>
          <cell r="J407">
            <v>0</v>
          </cell>
          <cell r="K407">
            <v>0</v>
          </cell>
          <cell r="L407">
            <v>0</v>
          </cell>
          <cell r="M407">
            <v>0</v>
          </cell>
          <cell r="P407" t="str">
            <v>DRT</v>
          </cell>
          <cell r="R407" t="str">
            <v>Clientes</v>
          </cell>
          <cell r="AA407">
            <v>0</v>
          </cell>
          <cell r="AB407">
            <v>0</v>
          </cell>
          <cell r="AC407">
            <v>0</v>
          </cell>
          <cell r="AD407">
            <v>0</v>
          </cell>
          <cell r="AE407">
            <v>0</v>
          </cell>
          <cell r="AF407">
            <v>0</v>
          </cell>
          <cell r="AG407">
            <v>0</v>
          </cell>
          <cell r="AH407">
            <v>1322</v>
          </cell>
          <cell r="AI407">
            <v>0</v>
          </cell>
          <cell r="AJ407">
            <v>-9</v>
          </cell>
          <cell r="AK407">
            <v>0</v>
          </cell>
          <cell r="AL407">
            <v>0</v>
          </cell>
          <cell r="AM407">
            <v>-487</v>
          </cell>
          <cell r="AN407">
            <v>0</v>
          </cell>
          <cell r="AO407">
            <v>826</v>
          </cell>
          <cell r="AU407">
            <v>-487</v>
          </cell>
          <cell r="AV407">
            <v>0</v>
          </cell>
          <cell r="BG407">
            <v>-9</v>
          </cell>
          <cell r="BI407">
            <v>0</v>
          </cell>
          <cell r="BJ407">
            <v>0</v>
          </cell>
        </row>
        <row r="408">
          <cell r="D408" t="str">
            <v>FVO</v>
          </cell>
          <cell r="E408" t="str">
            <v>EUR</v>
          </cell>
          <cell r="H408">
            <v>7500</v>
          </cell>
          <cell r="I408">
            <v>0</v>
          </cell>
          <cell r="J408">
            <v>0</v>
          </cell>
          <cell r="K408">
            <v>0</v>
          </cell>
          <cell r="L408">
            <v>0</v>
          </cell>
          <cell r="M408">
            <v>0</v>
          </cell>
          <cell r="P408" t="str">
            <v>DRT</v>
          </cell>
          <cell r="R408" t="str">
            <v>Clientes</v>
          </cell>
          <cell r="AA408">
            <v>0</v>
          </cell>
          <cell r="AB408">
            <v>0</v>
          </cell>
          <cell r="AC408">
            <v>0</v>
          </cell>
          <cell r="AD408">
            <v>0</v>
          </cell>
          <cell r="AE408">
            <v>0</v>
          </cell>
          <cell r="AF408">
            <v>0</v>
          </cell>
          <cell r="AG408">
            <v>0</v>
          </cell>
          <cell r="AH408">
            <v>7500</v>
          </cell>
          <cell r="AI408">
            <v>0</v>
          </cell>
          <cell r="AJ408">
            <v>-200</v>
          </cell>
          <cell r="AK408">
            <v>0</v>
          </cell>
          <cell r="AL408">
            <v>0</v>
          </cell>
          <cell r="AM408">
            <v>-63</v>
          </cell>
          <cell r="AN408">
            <v>0</v>
          </cell>
          <cell r="AO408">
            <v>7237</v>
          </cell>
          <cell r="AU408">
            <v>-63</v>
          </cell>
          <cell r="AV408">
            <v>0</v>
          </cell>
          <cell r="BG408">
            <v>-200</v>
          </cell>
          <cell r="BI408">
            <v>0</v>
          </cell>
          <cell r="BJ408">
            <v>0</v>
          </cell>
        </row>
        <row r="409">
          <cell r="D409" t="str">
            <v>FVO</v>
          </cell>
          <cell r="E409" t="str">
            <v>EUR</v>
          </cell>
          <cell r="H409">
            <v>1800</v>
          </cell>
          <cell r="I409">
            <v>0</v>
          </cell>
          <cell r="J409">
            <v>0</v>
          </cell>
          <cell r="K409">
            <v>0</v>
          </cell>
          <cell r="L409">
            <v>0</v>
          </cell>
          <cell r="M409">
            <v>0</v>
          </cell>
          <cell r="P409" t="str">
            <v>DRT</v>
          </cell>
          <cell r="R409" t="str">
            <v>Clientes</v>
          </cell>
          <cell r="AA409">
            <v>0</v>
          </cell>
          <cell r="AB409">
            <v>0</v>
          </cell>
          <cell r="AC409">
            <v>0</v>
          </cell>
          <cell r="AD409">
            <v>0</v>
          </cell>
          <cell r="AE409">
            <v>0</v>
          </cell>
          <cell r="AF409">
            <v>0</v>
          </cell>
          <cell r="AG409">
            <v>0</v>
          </cell>
          <cell r="AH409">
            <v>1800</v>
          </cell>
          <cell r="AI409">
            <v>0</v>
          </cell>
          <cell r="AJ409">
            <v>-147</v>
          </cell>
          <cell r="AK409">
            <v>0</v>
          </cell>
          <cell r="AL409">
            <v>0</v>
          </cell>
          <cell r="AM409">
            <v>-17</v>
          </cell>
          <cell r="AN409">
            <v>0</v>
          </cell>
          <cell r="AO409">
            <v>1636</v>
          </cell>
          <cell r="AU409">
            <v>-17</v>
          </cell>
          <cell r="AV409">
            <v>0</v>
          </cell>
          <cell r="BG409">
            <v>-147</v>
          </cell>
          <cell r="BI409">
            <v>0</v>
          </cell>
          <cell r="BJ409">
            <v>0</v>
          </cell>
        </row>
        <row r="410">
          <cell r="D410" t="str">
            <v>FVO</v>
          </cell>
          <cell r="E410" t="str">
            <v>EUR</v>
          </cell>
          <cell r="H410">
            <v>3050</v>
          </cell>
          <cell r="I410">
            <v>0</v>
          </cell>
          <cell r="J410">
            <v>0</v>
          </cell>
          <cell r="K410">
            <v>0</v>
          </cell>
          <cell r="L410">
            <v>0</v>
          </cell>
          <cell r="M410">
            <v>0</v>
          </cell>
          <cell r="P410" t="str">
            <v>DRT</v>
          </cell>
          <cell r="R410" t="str">
            <v>Clientes</v>
          </cell>
          <cell r="AA410">
            <v>0</v>
          </cell>
          <cell r="AB410">
            <v>0</v>
          </cell>
          <cell r="AC410">
            <v>0</v>
          </cell>
          <cell r="AD410">
            <v>0</v>
          </cell>
          <cell r="AE410">
            <v>0</v>
          </cell>
          <cell r="AF410">
            <v>0</v>
          </cell>
          <cell r="AG410">
            <v>0</v>
          </cell>
          <cell r="AH410">
            <v>3050</v>
          </cell>
          <cell r="AI410">
            <v>0</v>
          </cell>
          <cell r="AJ410">
            <v>-257</v>
          </cell>
          <cell r="AK410">
            <v>0</v>
          </cell>
          <cell r="AL410">
            <v>0</v>
          </cell>
          <cell r="AM410">
            <v>-37</v>
          </cell>
          <cell r="AN410">
            <v>0</v>
          </cell>
          <cell r="AO410">
            <v>2756</v>
          </cell>
          <cell r="AU410">
            <v>-37</v>
          </cell>
          <cell r="AV410">
            <v>0</v>
          </cell>
          <cell r="BG410">
            <v>-257</v>
          </cell>
          <cell r="BI410">
            <v>0</v>
          </cell>
          <cell r="BJ410">
            <v>0</v>
          </cell>
        </row>
        <row r="411">
          <cell r="D411" t="str">
            <v>FVO</v>
          </cell>
          <cell r="E411" t="str">
            <v>EUR</v>
          </cell>
          <cell r="H411">
            <v>2487</v>
          </cell>
          <cell r="I411">
            <v>0</v>
          </cell>
          <cell r="J411">
            <v>0</v>
          </cell>
          <cell r="K411">
            <v>-29</v>
          </cell>
          <cell r="L411">
            <v>0</v>
          </cell>
          <cell r="M411">
            <v>0</v>
          </cell>
          <cell r="P411" t="str">
            <v>DRT</v>
          </cell>
          <cell r="R411" t="str">
            <v>Clientes</v>
          </cell>
          <cell r="AA411">
            <v>0</v>
          </cell>
          <cell r="AB411">
            <v>0</v>
          </cell>
          <cell r="AC411">
            <v>0</v>
          </cell>
          <cell r="AD411">
            <v>0</v>
          </cell>
          <cell r="AE411">
            <v>0</v>
          </cell>
          <cell r="AF411">
            <v>0</v>
          </cell>
          <cell r="AG411">
            <v>0</v>
          </cell>
          <cell r="AH411">
            <v>2520</v>
          </cell>
          <cell r="AI411">
            <v>-29</v>
          </cell>
          <cell r="AJ411">
            <v>69</v>
          </cell>
          <cell r="AK411">
            <v>0</v>
          </cell>
          <cell r="AL411">
            <v>0</v>
          </cell>
          <cell r="AM411">
            <v>0</v>
          </cell>
          <cell r="AN411">
            <v>0</v>
          </cell>
          <cell r="AO411">
            <v>2560</v>
          </cell>
          <cell r="AU411">
            <v>0</v>
          </cell>
          <cell r="AV411">
            <v>0</v>
          </cell>
          <cell r="BG411">
            <v>69</v>
          </cell>
          <cell r="BI411">
            <v>0</v>
          </cell>
          <cell r="BJ411">
            <v>0</v>
          </cell>
        </row>
        <row r="412">
          <cell r="D412" t="str">
            <v>FVO</v>
          </cell>
          <cell r="E412" t="str">
            <v>EUR</v>
          </cell>
          <cell r="H412">
            <v>1500</v>
          </cell>
          <cell r="I412">
            <v>0</v>
          </cell>
          <cell r="J412">
            <v>0</v>
          </cell>
          <cell r="K412">
            <v>0</v>
          </cell>
          <cell r="L412">
            <v>0</v>
          </cell>
          <cell r="M412">
            <v>0</v>
          </cell>
          <cell r="P412" t="str">
            <v>DRT</v>
          </cell>
          <cell r="R412" t="str">
            <v>Clientes</v>
          </cell>
          <cell r="AA412">
            <v>0</v>
          </cell>
          <cell r="AB412">
            <v>0</v>
          </cell>
          <cell r="AC412">
            <v>0</v>
          </cell>
          <cell r="AD412">
            <v>0</v>
          </cell>
          <cell r="AE412">
            <v>0</v>
          </cell>
          <cell r="AF412">
            <v>0</v>
          </cell>
          <cell r="AG412">
            <v>0</v>
          </cell>
          <cell r="AH412">
            <v>1453</v>
          </cell>
          <cell r="AI412">
            <v>0</v>
          </cell>
          <cell r="AJ412">
            <v>-53</v>
          </cell>
          <cell r="AK412">
            <v>0</v>
          </cell>
          <cell r="AL412">
            <v>0</v>
          </cell>
          <cell r="AM412">
            <v>0</v>
          </cell>
          <cell r="AN412">
            <v>0</v>
          </cell>
          <cell r="AO412">
            <v>1400</v>
          </cell>
          <cell r="AU412">
            <v>0</v>
          </cell>
          <cell r="AV412">
            <v>0</v>
          </cell>
          <cell r="BG412">
            <v>-53</v>
          </cell>
          <cell r="BI412">
            <v>0</v>
          </cell>
          <cell r="BJ412">
            <v>0</v>
          </cell>
        </row>
        <row r="413">
          <cell r="D413" t="str">
            <v>FVO</v>
          </cell>
          <cell r="E413" t="str">
            <v>EUR</v>
          </cell>
          <cell r="H413">
            <v>2200</v>
          </cell>
          <cell r="I413">
            <v>0</v>
          </cell>
          <cell r="J413">
            <v>0</v>
          </cell>
          <cell r="K413">
            <v>0</v>
          </cell>
          <cell r="L413">
            <v>0</v>
          </cell>
          <cell r="M413">
            <v>0</v>
          </cell>
          <cell r="P413" t="str">
            <v>DRT</v>
          </cell>
          <cell r="R413" t="str">
            <v>Institucionais</v>
          </cell>
          <cell r="AA413">
            <v>0</v>
          </cell>
          <cell r="AB413">
            <v>0</v>
          </cell>
          <cell r="AC413">
            <v>0</v>
          </cell>
          <cell r="AD413">
            <v>0</v>
          </cell>
          <cell r="AE413">
            <v>0</v>
          </cell>
          <cell r="AF413">
            <v>0</v>
          </cell>
          <cell r="AG413">
            <v>0</v>
          </cell>
          <cell r="AH413">
            <v>2129</v>
          </cell>
          <cell r="AI413">
            <v>0</v>
          </cell>
          <cell r="AJ413">
            <v>-106</v>
          </cell>
          <cell r="AK413">
            <v>0</v>
          </cell>
          <cell r="AL413">
            <v>0</v>
          </cell>
          <cell r="AM413">
            <v>0</v>
          </cell>
          <cell r="AN413">
            <v>0</v>
          </cell>
          <cell r="AO413">
            <v>2023</v>
          </cell>
          <cell r="AU413">
            <v>0</v>
          </cell>
          <cell r="AV413">
            <v>0</v>
          </cell>
          <cell r="BG413">
            <v>-106</v>
          </cell>
          <cell r="BI413">
            <v>0</v>
          </cell>
          <cell r="BJ413">
            <v>0</v>
          </cell>
        </row>
        <row r="414">
          <cell r="D414" t="str">
            <v>FVO</v>
          </cell>
          <cell r="E414" t="str">
            <v>EUR</v>
          </cell>
          <cell r="H414">
            <v>1354</v>
          </cell>
          <cell r="I414">
            <v>0</v>
          </cell>
          <cell r="J414">
            <v>0</v>
          </cell>
          <cell r="K414">
            <v>0</v>
          </cell>
          <cell r="L414">
            <v>0</v>
          </cell>
          <cell r="M414">
            <v>0</v>
          </cell>
          <cell r="P414" t="str">
            <v>DRT</v>
          </cell>
          <cell r="R414" t="str">
            <v>Institucionais</v>
          </cell>
          <cell r="AA414">
            <v>0</v>
          </cell>
          <cell r="AB414">
            <v>0</v>
          </cell>
          <cell r="AC414">
            <v>0</v>
          </cell>
          <cell r="AD414">
            <v>0</v>
          </cell>
          <cell r="AE414">
            <v>0</v>
          </cell>
          <cell r="AF414">
            <v>0</v>
          </cell>
          <cell r="AG414">
            <v>0</v>
          </cell>
          <cell r="AH414">
            <v>1271</v>
          </cell>
          <cell r="AI414">
            <v>0</v>
          </cell>
          <cell r="AJ414">
            <v>141</v>
          </cell>
          <cell r="AK414">
            <v>0</v>
          </cell>
          <cell r="AL414">
            <v>0</v>
          </cell>
          <cell r="AM414">
            <v>0</v>
          </cell>
          <cell r="AN414">
            <v>0</v>
          </cell>
          <cell r="AO414">
            <v>1412</v>
          </cell>
          <cell r="AU414">
            <v>0</v>
          </cell>
          <cell r="AV414">
            <v>0</v>
          </cell>
          <cell r="BG414">
            <v>141</v>
          </cell>
          <cell r="BI414">
            <v>0</v>
          </cell>
          <cell r="BJ414">
            <v>0</v>
          </cell>
        </row>
        <row r="415">
          <cell r="D415" t="str">
            <v>FVO</v>
          </cell>
          <cell r="E415" t="str">
            <v>EUR</v>
          </cell>
          <cell r="H415">
            <v>700</v>
          </cell>
          <cell r="I415">
            <v>0</v>
          </cell>
          <cell r="J415">
            <v>0</v>
          </cell>
          <cell r="K415">
            <v>0</v>
          </cell>
          <cell r="L415">
            <v>0</v>
          </cell>
          <cell r="M415">
            <v>0</v>
          </cell>
          <cell r="P415" t="str">
            <v>DRT</v>
          </cell>
          <cell r="R415" t="str">
            <v>Institucionais</v>
          </cell>
          <cell r="AA415">
            <v>0</v>
          </cell>
          <cell r="AB415">
            <v>0</v>
          </cell>
          <cell r="AC415">
            <v>0</v>
          </cell>
          <cell r="AD415">
            <v>0</v>
          </cell>
          <cell r="AE415">
            <v>0</v>
          </cell>
          <cell r="AF415">
            <v>0</v>
          </cell>
          <cell r="AG415">
            <v>0</v>
          </cell>
          <cell r="AH415">
            <v>984</v>
          </cell>
          <cell r="AI415">
            <v>0</v>
          </cell>
          <cell r="AJ415">
            <v>-3</v>
          </cell>
          <cell r="AK415">
            <v>0</v>
          </cell>
          <cell r="AL415">
            <v>0</v>
          </cell>
          <cell r="AM415">
            <v>-98</v>
          </cell>
          <cell r="AN415">
            <v>0</v>
          </cell>
          <cell r="AO415">
            <v>883</v>
          </cell>
          <cell r="AU415">
            <v>-98</v>
          </cell>
          <cell r="AV415">
            <v>0</v>
          </cell>
          <cell r="BG415">
            <v>-3</v>
          </cell>
          <cell r="BI415">
            <v>0</v>
          </cell>
          <cell r="BJ415">
            <v>0</v>
          </cell>
        </row>
        <row r="416">
          <cell r="D416" t="str">
            <v>FVO</v>
          </cell>
          <cell r="E416" t="str">
            <v>EUR</v>
          </cell>
          <cell r="H416">
            <v>16000</v>
          </cell>
          <cell r="I416">
            <v>0</v>
          </cell>
          <cell r="J416">
            <v>0</v>
          </cell>
          <cell r="K416">
            <v>0</v>
          </cell>
          <cell r="L416">
            <v>0</v>
          </cell>
          <cell r="M416">
            <v>0</v>
          </cell>
          <cell r="P416" t="str">
            <v>DRT</v>
          </cell>
          <cell r="R416" t="str">
            <v>Clientes</v>
          </cell>
          <cell r="AA416">
            <v>0</v>
          </cell>
          <cell r="AB416">
            <v>0</v>
          </cell>
          <cell r="AC416">
            <v>0</v>
          </cell>
          <cell r="AD416">
            <v>0</v>
          </cell>
          <cell r="AE416">
            <v>0</v>
          </cell>
          <cell r="AF416">
            <v>0</v>
          </cell>
          <cell r="AG416">
            <v>0</v>
          </cell>
          <cell r="AH416">
            <v>16000</v>
          </cell>
          <cell r="AI416">
            <v>0</v>
          </cell>
          <cell r="AJ416">
            <v>-854</v>
          </cell>
          <cell r="AK416">
            <v>0</v>
          </cell>
          <cell r="AL416">
            <v>0</v>
          </cell>
          <cell r="AM416">
            <v>-398</v>
          </cell>
          <cell r="AN416">
            <v>0</v>
          </cell>
          <cell r="AO416">
            <v>14748</v>
          </cell>
          <cell r="AU416">
            <v>-398</v>
          </cell>
          <cell r="AV416">
            <v>0</v>
          </cell>
          <cell r="BG416">
            <v>-854</v>
          </cell>
          <cell r="BI416">
            <v>0</v>
          </cell>
          <cell r="BJ416">
            <v>0</v>
          </cell>
        </row>
        <row r="417">
          <cell r="D417" t="str">
            <v>FVO</v>
          </cell>
          <cell r="E417" t="str">
            <v>USD</v>
          </cell>
          <cell r="H417">
            <v>4352.5423728813566</v>
          </cell>
          <cell r="I417">
            <v>0</v>
          </cell>
          <cell r="J417">
            <v>0</v>
          </cell>
          <cell r="K417">
            <v>0</v>
          </cell>
          <cell r="L417">
            <v>-74.126971178283384</v>
          </cell>
          <cell r="M417">
            <v>1.3274999999999999</v>
          </cell>
          <cell r="P417" t="str">
            <v>DRT</v>
          </cell>
          <cell r="R417" t="str">
            <v>Clientes</v>
          </cell>
          <cell r="AA417">
            <v>0</v>
          </cell>
          <cell r="AB417">
            <v>0</v>
          </cell>
          <cell r="AC417">
            <v>0</v>
          </cell>
          <cell r="AD417">
            <v>0</v>
          </cell>
          <cell r="AE417">
            <v>0</v>
          </cell>
          <cell r="AF417">
            <v>0</v>
          </cell>
          <cell r="AG417">
            <v>0</v>
          </cell>
          <cell r="AH417">
            <v>4188</v>
          </cell>
          <cell r="AI417">
            <v>0</v>
          </cell>
          <cell r="AJ417">
            <v>-248</v>
          </cell>
          <cell r="AK417">
            <v>0</v>
          </cell>
          <cell r="AL417">
            <v>0</v>
          </cell>
          <cell r="AM417">
            <v>0</v>
          </cell>
          <cell r="AN417">
            <v>0</v>
          </cell>
          <cell r="AO417">
            <v>3940</v>
          </cell>
          <cell r="AU417">
            <v>0</v>
          </cell>
          <cell r="AV417">
            <v>0</v>
          </cell>
          <cell r="BG417">
            <v>-248</v>
          </cell>
          <cell r="BI417">
            <v>0</v>
          </cell>
          <cell r="BJ417">
            <v>0</v>
          </cell>
        </row>
        <row r="418">
          <cell r="D418" t="str">
            <v>FVO</v>
          </cell>
          <cell r="E418" t="str">
            <v>USD</v>
          </cell>
          <cell r="H418">
            <v>9039.5480225988704</v>
          </cell>
          <cell r="I418">
            <v>0</v>
          </cell>
          <cell r="J418">
            <v>0</v>
          </cell>
          <cell r="K418">
            <v>0</v>
          </cell>
          <cell r="L418">
            <v>-153.95009590505288</v>
          </cell>
          <cell r="M418">
            <v>1.3274999999999999</v>
          </cell>
          <cell r="P418" t="str">
            <v>DRT</v>
          </cell>
          <cell r="R418" t="str">
            <v>Clientes</v>
          </cell>
          <cell r="AA418">
            <v>0</v>
          </cell>
          <cell r="AB418">
            <v>0</v>
          </cell>
          <cell r="AC418">
            <v>0</v>
          </cell>
          <cell r="AD418">
            <v>0</v>
          </cell>
          <cell r="AE418">
            <v>0</v>
          </cell>
          <cell r="AF418">
            <v>0</v>
          </cell>
          <cell r="AG418">
            <v>0</v>
          </cell>
          <cell r="AH418">
            <v>8838</v>
          </cell>
          <cell r="AI418">
            <v>0</v>
          </cell>
          <cell r="AJ418">
            <v>0</v>
          </cell>
          <cell r="AK418">
            <v>0</v>
          </cell>
          <cell r="AL418">
            <v>0</v>
          </cell>
          <cell r="AM418">
            <v>0</v>
          </cell>
          <cell r="AN418">
            <v>0</v>
          </cell>
          <cell r="AO418">
            <v>8838</v>
          </cell>
          <cell r="AU418">
            <v>0</v>
          </cell>
          <cell r="AV418">
            <v>0</v>
          </cell>
          <cell r="BG418">
            <v>0</v>
          </cell>
          <cell r="BI418">
            <v>0</v>
          </cell>
          <cell r="BJ418">
            <v>0</v>
          </cell>
        </row>
        <row r="419">
          <cell r="D419" t="str">
            <v>FVO</v>
          </cell>
          <cell r="E419" t="str">
            <v>USD</v>
          </cell>
          <cell r="H419">
            <v>1506.5913370998119</v>
          </cell>
          <cell r="I419">
            <v>0</v>
          </cell>
          <cell r="J419">
            <v>0</v>
          </cell>
          <cell r="K419">
            <v>0</v>
          </cell>
          <cell r="L419">
            <v>-25.658349317508964</v>
          </cell>
          <cell r="M419">
            <v>1.3274999999999999</v>
          </cell>
          <cell r="P419" t="str">
            <v>DRT</v>
          </cell>
          <cell r="R419" t="str">
            <v>Clientes</v>
          </cell>
          <cell r="AA419">
            <v>0</v>
          </cell>
          <cell r="AB419">
            <v>0</v>
          </cell>
          <cell r="AC419">
            <v>0</v>
          </cell>
          <cell r="AD419">
            <v>0</v>
          </cell>
          <cell r="AE419">
            <v>0</v>
          </cell>
          <cell r="AF419">
            <v>0</v>
          </cell>
          <cell r="AG419">
            <v>0</v>
          </cell>
          <cell r="AH419">
            <v>1481</v>
          </cell>
          <cell r="AI419">
            <v>0</v>
          </cell>
          <cell r="AJ419">
            <v>-82</v>
          </cell>
          <cell r="AK419">
            <v>0</v>
          </cell>
          <cell r="AL419">
            <v>0</v>
          </cell>
          <cell r="AM419">
            <v>0</v>
          </cell>
          <cell r="AN419">
            <v>0</v>
          </cell>
          <cell r="AO419">
            <v>1399</v>
          </cell>
          <cell r="AU419">
            <v>0</v>
          </cell>
          <cell r="AV419">
            <v>0</v>
          </cell>
          <cell r="BG419">
            <v>-82</v>
          </cell>
          <cell r="BI419">
            <v>0</v>
          </cell>
          <cell r="BJ419">
            <v>0</v>
          </cell>
        </row>
        <row r="420">
          <cell r="D420" t="str">
            <v>FVO</v>
          </cell>
          <cell r="E420" t="str">
            <v>USD</v>
          </cell>
          <cell r="H420">
            <v>753.29566854990594</v>
          </cell>
          <cell r="I420">
            <v>0</v>
          </cell>
          <cell r="J420">
            <v>0</v>
          </cell>
          <cell r="K420">
            <v>0</v>
          </cell>
          <cell r="L420">
            <v>-12.829174658754482</v>
          </cell>
          <cell r="M420">
            <v>1.3274999999999999</v>
          </cell>
          <cell r="P420" t="str">
            <v>DRT</v>
          </cell>
          <cell r="R420" t="str">
            <v>Clientes</v>
          </cell>
          <cell r="AA420">
            <v>0</v>
          </cell>
          <cell r="AB420">
            <v>0</v>
          </cell>
          <cell r="AC420">
            <v>0</v>
          </cell>
          <cell r="AD420">
            <v>0</v>
          </cell>
          <cell r="AE420">
            <v>0</v>
          </cell>
          <cell r="AF420">
            <v>0</v>
          </cell>
          <cell r="AG420">
            <v>0</v>
          </cell>
          <cell r="AH420">
            <v>740</v>
          </cell>
          <cell r="AI420">
            <v>0</v>
          </cell>
          <cell r="AJ420">
            <v>-94</v>
          </cell>
          <cell r="AK420">
            <v>0</v>
          </cell>
          <cell r="AL420">
            <v>0</v>
          </cell>
          <cell r="AM420">
            <v>0</v>
          </cell>
          <cell r="AN420">
            <v>0</v>
          </cell>
          <cell r="AO420">
            <v>646</v>
          </cell>
          <cell r="AU420">
            <v>0</v>
          </cell>
          <cell r="AV420">
            <v>0</v>
          </cell>
          <cell r="BG420">
            <v>-94</v>
          </cell>
          <cell r="BI420">
            <v>0</v>
          </cell>
          <cell r="BJ420">
            <v>0</v>
          </cell>
        </row>
        <row r="421">
          <cell r="D421" t="str">
            <v>FVO</v>
          </cell>
          <cell r="E421" t="str">
            <v>EUR</v>
          </cell>
          <cell r="H421">
            <v>1250</v>
          </cell>
          <cell r="I421">
            <v>0</v>
          </cell>
          <cell r="J421">
            <v>0</v>
          </cell>
          <cell r="K421">
            <v>0</v>
          </cell>
          <cell r="L421">
            <v>0</v>
          </cell>
          <cell r="M421">
            <v>0</v>
          </cell>
          <cell r="P421" t="str">
            <v>DRT</v>
          </cell>
          <cell r="R421" t="str">
            <v>Clientes</v>
          </cell>
          <cell r="AA421">
            <v>0</v>
          </cell>
          <cell r="AB421">
            <v>0</v>
          </cell>
          <cell r="AC421">
            <v>0</v>
          </cell>
          <cell r="AD421">
            <v>0</v>
          </cell>
          <cell r="AE421">
            <v>0</v>
          </cell>
          <cell r="AF421">
            <v>0</v>
          </cell>
          <cell r="AG421">
            <v>0</v>
          </cell>
          <cell r="AH421">
            <v>1437</v>
          </cell>
          <cell r="AI421">
            <v>0</v>
          </cell>
          <cell r="AJ421">
            <v>5</v>
          </cell>
          <cell r="AK421">
            <v>0</v>
          </cell>
          <cell r="AL421">
            <v>0</v>
          </cell>
          <cell r="AM421">
            <v>0</v>
          </cell>
          <cell r="AN421">
            <v>0</v>
          </cell>
          <cell r="AO421">
            <v>1442</v>
          </cell>
          <cell r="AU421">
            <v>0</v>
          </cell>
          <cell r="AV421">
            <v>0</v>
          </cell>
          <cell r="BG421">
            <v>5</v>
          </cell>
          <cell r="BI421">
            <v>0</v>
          </cell>
          <cell r="BJ421">
            <v>0</v>
          </cell>
        </row>
        <row r="422">
          <cell r="D422" t="str">
            <v>FVO</v>
          </cell>
          <cell r="E422" t="str">
            <v>EUR</v>
          </cell>
          <cell r="H422">
            <v>600</v>
          </cell>
          <cell r="I422">
            <v>0</v>
          </cell>
          <cell r="J422">
            <v>0</v>
          </cell>
          <cell r="K422">
            <v>0</v>
          </cell>
          <cell r="L422">
            <v>0</v>
          </cell>
          <cell r="M422">
            <v>0</v>
          </cell>
          <cell r="P422" t="str">
            <v>DRT</v>
          </cell>
          <cell r="R422" t="str">
            <v>Clientes</v>
          </cell>
          <cell r="AA422">
            <v>0</v>
          </cell>
          <cell r="AB422">
            <v>0</v>
          </cell>
          <cell r="AC422">
            <v>0</v>
          </cell>
          <cell r="AD422">
            <v>0</v>
          </cell>
          <cell r="AE422">
            <v>0</v>
          </cell>
          <cell r="AF422">
            <v>0</v>
          </cell>
          <cell r="AG422">
            <v>0</v>
          </cell>
          <cell r="AH422">
            <v>584</v>
          </cell>
          <cell r="AI422">
            <v>0</v>
          </cell>
          <cell r="AJ422">
            <v>32</v>
          </cell>
          <cell r="AK422">
            <v>0</v>
          </cell>
          <cell r="AL422">
            <v>0</v>
          </cell>
          <cell r="AM422">
            <v>0</v>
          </cell>
          <cell r="AN422">
            <v>0</v>
          </cell>
          <cell r="AO422">
            <v>616</v>
          </cell>
          <cell r="AU422">
            <v>0</v>
          </cell>
          <cell r="AV422">
            <v>0</v>
          </cell>
          <cell r="BG422">
            <v>32</v>
          </cell>
          <cell r="BI422">
            <v>0</v>
          </cell>
          <cell r="BJ422">
            <v>0</v>
          </cell>
        </row>
        <row r="423">
          <cell r="D423" t="str">
            <v>FVO</v>
          </cell>
          <cell r="E423" t="str">
            <v>EUR</v>
          </cell>
          <cell r="H423">
            <v>1590</v>
          </cell>
          <cell r="I423">
            <v>0</v>
          </cell>
          <cell r="J423">
            <v>0</v>
          </cell>
          <cell r="K423">
            <v>0</v>
          </cell>
          <cell r="L423">
            <v>0</v>
          </cell>
          <cell r="M423">
            <v>0</v>
          </cell>
          <cell r="P423" t="str">
            <v>DRT</v>
          </cell>
          <cell r="R423" t="str">
            <v>Clientes</v>
          </cell>
          <cell r="AA423">
            <v>0</v>
          </cell>
          <cell r="AB423">
            <v>0</v>
          </cell>
          <cell r="AC423">
            <v>0</v>
          </cell>
          <cell r="AD423">
            <v>0</v>
          </cell>
          <cell r="AE423">
            <v>0</v>
          </cell>
          <cell r="AF423">
            <v>0</v>
          </cell>
          <cell r="AG423">
            <v>0</v>
          </cell>
          <cell r="AH423">
            <v>1554</v>
          </cell>
          <cell r="AI423">
            <v>0</v>
          </cell>
          <cell r="AJ423">
            <v>52</v>
          </cell>
          <cell r="AK423">
            <v>0</v>
          </cell>
          <cell r="AL423">
            <v>0</v>
          </cell>
          <cell r="AM423">
            <v>-51</v>
          </cell>
          <cell r="AN423">
            <v>0</v>
          </cell>
          <cell r="AO423">
            <v>1555</v>
          </cell>
          <cell r="AU423">
            <v>-51</v>
          </cell>
          <cell r="AV423">
            <v>0</v>
          </cell>
          <cell r="BG423">
            <v>52</v>
          </cell>
          <cell r="BI423">
            <v>0</v>
          </cell>
          <cell r="BJ423">
            <v>0</v>
          </cell>
        </row>
        <row r="424">
          <cell r="D424" t="str">
            <v>FVO</v>
          </cell>
          <cell r="E424" t="str">
            <v>EUR</v>
          </cell>
          <cell r="H424">
            <v>500</v>
          </cell>
          <cell r="I424">
            <v>0</v>
          </cell>
          <cell r="J424">
            <v>0</v>
          </cell>
          <cell r="K424">
            <v>0</v>
          </cell>
          <cell r="L424">
            <v>0</v>
          </cell>
          <cell r="M424">
            <v>0</v>
          </cell>
          <cell r="P424" t="str">
            <v>DRT</v>
          </cell>
          <cell r="R424" t="str">
            <v>Clientes</v>
          </cell>
          <cell r="AA424">
            <v>0</v>
          </cell>
          <cell r="AB424">
            <v>0</v>
          </cell>
          <cell r="AC424">
            <v>0</v>
          </cell>
          <cell r="AD424">
            <v>0</v>
          </cell>
          <cell r="AE424">
            <v>0</v>
          </cell>
          <cell r="AF424">
            <v>0</v>
          </cell>
          <cell r="AG424">
            <v>0</v>
          </cell>
          <cell r="AH424">
            <v>579</v>
          </cell>
          <cell r="AI424">
            <v>0</v>
          </cell>
          <cell r="AJ424">
            <v>14</v>
          </cell>
          <cell r="AK424">
            <v>0</v>
          </cell>
          <cell r="AL424">
            <v>0</v>
          </cell>
          <cell r="AM424">
            <v>0</v>
          </cell>
          <cell r="AN424">
            <v>0</v>
          </cell>
          <cell r="AO424">
            <v>593</v>
          </cell>
          <cell r="AU424">
            <v>0</v>
          </cell>
          <cell r="AV424">
            <v>0</v>
          </cell>
          <cell r="BG424">
            <v>14</v>
          </cell>
          <cell r="BI424">
            <v>0</v>
          </cell>
          <cell r="BJ424">
            <v>0</v>
          </cell>
        </row>
        <row r="425">
          <cell r="D425" t="str">
            <v>FVO</v>
          </cell>
          <cell r="E425" t="str">
            <v>EUR</v>
          </cell>
          <cell r="H425">
            <v>2850</v>
          </cell>
          <cell r="I425">
            <v>0</v>
          </cell>
          <cell r="J425">
            <v>0</v>
          </cell>
          <cell r="K425">
            <v>-24</v>
          </cell>
          <cell r="L425">
            <v>0</v>
          </cell>
          <cell r="M425">
            <v>0</v>
          </cell>
          <cell r="P425" t="str">
            <v>DRT</v>
          </cell>
          <cell r="R425" t="str">
            <v>Clientes</v>
          </cell>
          <cell r="AA425">
            <v>0</v>
          </cell>
          <cell r="AB425">
            <v>0</v>
          </cell>
          <cell r="AC425">
            <v>0</v>
          </cell>
          <cell r="AD425">
            <v>0</v>
          </cell>
          <cell r="AE425">
            <v>0</v>
          </cell>
          <cell r="AF425">
            <v>0</v>
          </cell>
          <cell r="AG425">
            <v>0</v>
          </cell>
          <cell r="AH425">
            <v>2887</v>
          </cell>
          <cell r="AI425">
            <v>-24</v>
          </cell>
          <cell r="AJ425">
            <v>7</v>
          </cell>
          <cell r="AK425">
            <v>0</v>
          </cell>
          <cell r="AL425">
            <v>0</v>
          </cell>
          <cell r="AM425">
            <v>-246</v>
          </cell>
          <cell r="AN425">
            <v>0</v>
          </cell>
          <cell r="AO425">
            <v>2624</v>
          </cell>
          <cell r="AU425">
            <v>-246</v>
          </cell>
          <cell r="AV425">
            <v>0</v>
          </cell>
          <cell r="BG425">
            <v>7</v>
          </cell>
          <cell r="BI425">
            <v>0</v>
          </cell>
          <cell r="BJ425">
            <v>0</v>
          </cell>
        </row>
        <row r="426">
          <cell r="D426" t="str">
            <v>FVO</v>
          </cell>
          <cell r="E426" t="str">
            <v>EUR</v>
          </cell>
          <cell r="H426">
            <v>19400</v>
          </cell>
          <cell r="I426">
            <v>0</v>
          </cell>
          <cell r="J426">
            <v>0</v>
          </cell>
          <cell r="K426">
            <v>0</v>
          </cell>
          <cell r="L426">
            <v>0</v>
          </cell>
          <cell r="M426">
            <v>0</v>
          </cell>
          <cell r="P426" t="str">
            <v>DRT</v>
          </cell>
          <cell r="R426" t="str">
            <v>Clientes</v>
          </cell>
          <cell r="AA426">
            <v>0</v>
          </cell>
          <cell r="AB426">
            <v>0</v>
          </cell>
          <cell r="AC426">
            <v>0</v>
          </cell>
          <cell r="AD426">
            <v>0</v>
          </cell>
          <cell r="AE426">
            <v>0</v>
          </cell>
          <cell r="AF426">
            <v>0</v>
          </cell>
          <cell r="AG426">
            <v>0</v>
          </cell>
          <cell r="AH426">
            <v>19400</v>
          </cell>
          <cell r="AI426">
            <v>0</v>
          </cell>
          <cell r="AJ426">
            <v>-932</v>
          </cell>
          <cell r="AK426">
            <v>0</v>
          </cell>
          <cell r="AL426">
            <v>0</v>
          </cell>
          <cell r="AM426">
            <v>0</v>
          </cell>
          <cell r="AN426">
            <v>0</v>
          </cell>
          <cell r="AO426">
            <v>18468</v>
          </cell>
          <cell r="AU426">
            <v>0</v>
          </cell>
          <cell r="AV426">
            <v>0</v>
          </cell>
          <cell r="BG426">
            <v>-932</v>
          </cell>
          <cell r="BI426">
            <v>0</v>
          </cell>
          <cell r="BJ426">
            <v>0</v>
          </cell>
        </row>
        <row r="427">
          <cell r="D427" t="str">
            <v>FVO</v>
          </cell>
          <cell r="E427" t="str">
            <v>EUR</v>
          </cell>
          <cell r="H427">
            <v>700</v>
          </cell>
          <cell r="I427">
            <v>0</v>
          </cell>
          <cell r="J427">
            <v>0</v>
          </cell>
          <cell r="K427">
            <v>0</v>
          </cell>
          <cell r="L427">
            <v>0</v>
          </cell>
          <cell r="M427">
            <v>0</v>
          </cell>
          <cell r="P427" t="str">
            <v>DRT</v>
          </cell>
          <cell r="R427" t="str">
            <v>Clientes</v>
          </cell>
          <cell r="AA427">
            <v>0</v>
          </cell>
          <cell r="AB427">
            <v>0</v>
          </cell>
          <cell r="AC427">
            <v>0</v>
          </cell>
          <cell r="AD427">
            <v>0</v>
          </cell>
          <cell r="AE427">
            <v>0</v>
          </cell>
          <cell r="AF427">
            <v>0</v>
          </cell>
          <cell r="AG427">
            <v>0</v>
          </cell>
          <cell r="AH427">
            <v>700</v>
          </cell>
          <cell r="AI427">
            <v>0</v>
          </cell>
          <cell r="AJ427">
            <v>5</v>
          </cell>
          <cell r="AK427">
            <v>0</v>
          </cell>
          <cell r="AL427">
            <v>0</v>
          </cell>
          <cell r="AM427">
            <v>0</v>
          </cell>
          <cell r="AN427">
            <v>0</v>
          </cell>
          <cell r="AO427">
            <v>705</v>
          </cell>
          <cell r="AU427">
            <v>0</v>
          </cell>
          <cell r="AV427">
            <v>0</v>
          </cell>
          <cell r="BG427">
            <v>5</v>
          </cell>
          <cell r="BI427">
            <v>0</v>
          </cell>
          <cell r="BJ427">
            <v>0</v>
          </cell>
        </row>
        <row r="428">
          <cell r="D428" t="str">
            <v>FVO</v>
          </cell>
          <cell r="E428" t="str">
            <v>EUR</v>
          </cell>
          <cell r="H428">
            <v>3000</v>
          </cell>
          <cell r="I428">
            <v>0</v>
          </cell>
          <cell r="J428">
            <v>0</v>
          </cell>
          <cell r="K428">
            <v>0</v>
          </cell>
          <cell r="L428">
            <v>0</v>
          </cell>
          <cell r="M428">
            <v>0</v>
          </cell>
          <cell r="P428" t="str">
            <v>DRT</v>
          </cell>
          <cell r="R428" t="str">
            <v>Clientes</v>
          </cell>
          <cell r="AA428">
            <v>0</v>
          </cell>
          <cell r="AB428">
            <v>0</v>
          </cell>
          <cell r="AC428">
            <v>0</v>
          </cell>
          <cell r="AD428">
            <v>0</v>
          </cell>
          <cell r="AE428">
            <v>0</v>
          </cell>
          <cell r="AF428">
            <v>0</v>
          </cell>
          <cell r="AG428">
            <v>0</v>
          </cell>
          <cell r="AH428">
            <v>2958</v>
          </cell>
          <cell r="AI428">
            <v>0</v>
          </cell>
          <cell r="AJ428">
            <v>-117</v>
          </cell>
          <cell r="AK428">
            <v>0</v>
          </cell>
          <cell r="AL428">
            <v>0</v>
          </cell>
          <cell r="AM428">
            <v>-711</v>
          </cell>
          <cell r="AN428">
            <v>0</v>
          </cell>
          <cell r="AO428">
            <v>2130</v>
          </cell>
          <cell r="AU428">
            <v>-711</v>
          </cell>
          <cell r="AV428">
            <v>0</v>
          </cell>
          <cell r="BG428">
            <v>-117</v>
          </cell>
          <cell r="BI428">
            <v>0</v>
          </cell>
          <cell r="BJ428">
            <v>0</v>
          </cell>
        </row>
        <row r="429">
          <cell r="D429" t="str">
            <v>FVO</v>
          </cell>
          <cell r="E429" t="str">
            <v>EUR</v>
          </cell>
          <cell r="H429">
            <v>13450</v>
          </cell>
          <cell r="I429">
            <v>0</v>
          </cell>
          <cell r="J429">
            <v>0</v>
          </cell>
          <cell r="K429">
            <v>0</v>
          </cell>
          <cell r="L429">
            <v>0</v>
          </cell>
          <cell r="M429">
            <v>0</v>
          </cell>
          <cell r="P429" t="str">
            <v>DRT</v>
          </cell>
          <cell r="R429" t="str">
            <v>Clientes</v>
          </cell>
          <cell r="AA429">
            <v>0</v>
          </cell>
          <cell r="AB429">
            <v>0</v>
          </cell>
          <cell r="AC429">
            <v>0</v>
          </cell>
          <cell r="AD429">
            <v>0</v>
          </cell>
          <cell r="AE429">
            <v>0</v>
          </cell>
          <cell r="AF429">
            <v>0</v>
          </cell>
          <cell r="AG429">
            <v>0</v>
          </cell>
          <cell r="AH429">
            <v>13450</v>
          </cell>
          <cell r="AI429">
            <v>0</v>
          </cell>
          <cell r="AJ429">
            <v>-775</v>
          </cell>
          <cell r="AK429">
            <v>0</v>
          </cell>
          <cell r="AL429">
            <v>0</v>
          </cell>
          <cell r="AM429">
            <v>-19</v>
          </cell>
          <cell r="AN429">
            <v>0</v>
          </cell>
          <cell r="AO429">
            <v>12656</v>
          </cell>
          <cell r="AU429">
            <v>-19</v>
          </cell>
          <cell r="AV429">
            <v>0</v>
          </cell>
          <cell r="BG429">
            <v>-775</v>
          </cell>
          <cell r="BI429">
            <v>0</v>
          </cell>
          <cell r="BJ429">
            <v>0</v>
          </cell>
        </row>
        <row r="430">
          <cell r="D430" t="str">
            <v>CAm</v>
          </cell>
          <cell r="E430" t="str">
            <v>BRL</v>
          </cell>
          <cell r="H430">
            <v>0</v>
          </cell>
          <cell r="I430">
            <v>0</v>
          </cell>
          <cell r="J430">
            <v>0</v>
          </cell>
          <cell r="K430">
            <v>0</v>
          </cell>
          <cell r="L430">
            <v>-1066.1297931820318</v>
          </cell>
          <cell r="M430">
            <v>2.7035999999999998</v>
          </cell>
          <cell r="P430" t="str">
            <v>DRT</v>
          </cell>
          <cell r="R430" t="str">
            <v>Clientes</v>
          </cell>
          <cell r="AA430">
            <v>0</v>
          </cell>
          <cell r="AB430">
            <v>0</v>
          </cell>
          <cell r="AC430">
            <v>454</v>
          </cell>
          <cell r="AD430">
            <v>0</v>
          </cell>
          <cell r="AE430">
            <v>0</v>
          </cell>
          <cell r="AF430">
            <v>0</v>
          </cell>
          <cell r="AG430">
            <v>35785</v>
          </cell>
          <cell r="AH430">
            <v>12069</v>
          </cell>
          <cell r="AI430">
            <v>0</v>
          </cell>
          <cell r="AJ430">
            <v>0</v>
          </cell>
          <cell r="AK430">
            <v>337</v>
          </cell>
          <cell r="AL430">
            <v>0</v>
          </cell>
          <cell r="AM430">
            <v>0</v>
          </cell>
          <cell r="AN430">
            <v>0</v>
          </cell>
          <cell r="AO430">
            <v>12406</v>
          </cell>
          <cell r="AU430">
            <v>0</v>
          </cell>
          <cell r="AV430">
            <v>0</v>
          </cell>
          <cell r="BG430">
            <v>0</v>
          </cell>
          <cell r="BI430">
            <v>-117</v>
          </cell>
          <cell r="BJ430">
            <v>0</v>
          </cell>
        </row>
        <row r="431">
          <cell r="D431" t="str">
            <v>CAm</v>
          </cell>
          <cell r="E431" t="str">
            <v>BRL</v>
          </cell>
          <cell r="H431">
            <v>0</v>
          </cell>
          <cell r="I431">
            <v>0</v>
          </cell>
          <cell r="J431">
            <v>0</v>
          </cell>
          <cell r="K431">
            <v>0</v>
          </cell>
          <cell r="L431">
            <v>-1066.1297931820318</v>
          </cell>
          <cell r="M431">
            <v>2.7035999999999998</v>
          </cell>
          <cell r="P431" t="str">
            <v>DRT</v>
          </cell>
          <cell r="R431" t="str">
            <v>Institucionais</v>
          </cell>
          <cell r="AA431">
            <v>0</v>
          </cell>
          <cell r="AB431">
            <v>0</v>
          </cell>
          <cell r="AC431">
            <v>0</v>
          </cell>
          <cell r="AD431">
            <v>0</v>
          </cell>
          <cell r="AE431">
            <v>0</v>
          </cell>
          <cell r="AF431">
            <v>0</v>
          </cell>
          <cell r="AG431">
            <v>0</v>
          </cell>
          <cell r="AH431">
            <v>54925</v>
          </cell>
          <cell r="AI431">
            <v>0</v>
          </cell>
          <cell r="AJ431">
            <v>0</v>
          </cell>
          <cell r="AK431">
            <v>815</v>
          </cell>
          <cell r="AL431">
            <v>0</v>
          </cell>
          <cell r="AM431">
            <v>0</v>
          </cell>
          <cell r="AN431">
            <v>0</v>
          </cell>
          <cell r="AO431">
            <v>55740</v>
          </cell>
          <cell r="AU431">
            <v>0</v>
          </cell>
          <cell r="AV431">
            <v>0</v>
          </cell>
          <cell r="BG431">
            <v>0</v>
          </cell>
          <cell r="BI431">
            <v>815</v>
          </cell>
          <cell r="BJ431">
            <v>0</v>
          </cell>
        </row>
        <row r="432">
          <cell r="D432" t="str">
            <v>CAm</v>
          </cell>
          <cell r="E432" t="str">
            <v>BRL</v>
          </cell>
          <cell r="H432">
            <v>0</v>
          </cell>
          <cell r="I432">
            <v>0</v>
          </cell>
          <cell r="J432">
            <v>0</v>
          </cell>
          <cell r="K432">
            <v>0</v>
          </cell>
          <cell r="L432">
            <v>-1066.1297931820318</v>
          </cell>
          <cell r="M432">
            <v>2.7035999999999998</v>
          </cell>
          <cell r="P432" t="str">
            <v>DRT</v>
          </cell>
          <cell r="R432" t="str">
            <v>Clientes</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U432">
            <v>0</v>
          </cell>
          <cell r="AV432">
            <v>0</v>
          </cell>
          <cell r="BG432">
            <v>0</v>
          </cell>
          <cell r="BI432">
            <v>0</v>
          </cell>
          <cell r="BJ432">
            <v>0</v>
          </cell>
        </row>
        <row r="433">
          <cell r="D433" t="str">
            <v>CAm</v>
          </cell>
          <cell r="E433" t="str">
            <v>BRL</v>
          </cell>
          <cell r="H433">
            <v>0</v>
          </cell>
          <cell r="I433">
            <v>0</v>
          </cell>
          <cell r="J433">
            <v>0</v>
          </cell>
          <cell r="K433">
            <v>0</v>
          </cell>
          <cell r="L433">
            <v>-1066.1297931820318</v>
          </cell>
          <cell r="M433">
            <v>2.7035999999999998</v>
          </cell>
          <cell r="P433" t="str">
            <v>DRT</v>
          </cell>
          <cell r="R433" t="str">
            <v>Institucionais</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U433">
            <v>0</v>
          </cell>
          <cell r="AV433">
            <v>0</v>
          </cell>
          <cell r="BG433">
            <v>0</v>
          </cell>
          <cell r="BI433">
            <v>0</v>
          </cell>
          <cell r="BJ433">
            <v>0</v>
          </cell>
        </row>
        <row r="434">
          <cell r="D434" t="str">
            <v>CAm</v>
          </cell>
          <cell r="E434" t="str">
            <v>BRL</v>
          </cell>
          <cell r="H434">
            <v>0</v>
          </cell>
          <cell r="I434">
            <v>0</v>
          </cell>
          <cell r="J434">
            <v>0</v>
          </cell>
          <cell r="K434">
            <v>1221</v>
          </cell>
          <cell r="L434">
            <v>-1317.4685647198803</v>
          </cell>
          <cell r="M434">
            <v>2.7035999999999998</v>
          </cell>
          <cell r="P434" t="str">
            <v>DRT</v>
          </cell>
          <cell r="R434" t="str">
            <v>Clientes</v>
          </cell>
          <cell r="AA434">
            <v>-1221</v>
          </cell>
          <cell r="AB434">
            <v>0</v>
          </cell>
          <cell r="AC434">
            <v>1753</v>
          </cell>
          <cell r="AD434">
            <v>0</v>
          </cell>
          <cell r="AE434">
            <v>0</v>
          </cell>
          <cell r="AF434">
            <v>0</v>
          </cell>
          <cell r="AG434">
            <v>47231</v>
          </cell>
          <cell r="AH434">
            <v>0</v>
          </cell>
          <cell r="AI434">
            <v>0</v>
          </cell>
          <cell r="AJ434">
            <v>0</v>
          </cell>
          <cell r="AK434">
            <v>0</v>
          </cell>
          <cell r="AL434">
            <v>0</v>
          </cell>
          <cell r="AM434">
            <v>0</v>
          </cell>
          <cell r="AN434">
            <v>0</v>
          </cell>
          <cell r="AO434">
            <v>0</v>
          </cell>
          <cell r="AU434">
            <v>0</v>
          </cell>
          <cell r="AV434">
            <v>0</v>
          </cell>
          <cell r="BG434">
            <v>0</v>
          </cell>
          <cell r="BI434">
            <v>-1753</v>
          </cell>
          <cell r="BJ434">
            <v>0</v>
          </cell>
        </row>
        <row r="435">
          <cell r="D435" t="str">
            <v>CAm</v>
          </cell>
          <cell r="E435" t="str">
            <v>BRL</v>
          </cell>
          <cell r="H435">
            <v>0</v>
          </cell>
          <cell r="I435">
            <v>0</v>
          </cell>
          <cell r="J435">
            <v>0</v>
          </cell>
          <cell r="K435">
            <v>0</v>
          </cell>
          <cell r="L435">
            <v>-1317.4685647198803</v>
          </cell>
          <cell r="M435">
            <v>2.7035999999999998</v>
          </cell>
          <cell r="P435" t="str">
            <v>DRT</v>
          </cell>
          <cell r="R435" t="str">
            <v>Institucionais</v>
          </cell>
          <cell r="AA435">
            <v>0</v>
          </cell>
          <cell r="AB435">
            <v>0</v>
          </cell>
          <cell r="AC435">
            <v>0</v>
          </cell>
          <cell r="AD435">
            <v>0</v>
          </cell>
          <cell r="AE435">
            <v>0</v>
          </cell>
          <cell r="AF435">
            <v>0</v>
          </cell>
          <cell r="AG435">
            <v>0</v>
          </cell>
          <cell r="AH435">
            <v>30306</v>
          </cell>
          <cell r="AI435">
            <v>0</v>
          </cell>
          <cell r="AJ435">
            <v>0</v>
          </cell>
          <cell r="AK435">
            <v>2525</v>
          </cell>
          <cell r="AL435">
            <v>0</v>
          </cell>
          <cell r="AM435">
            <v>0</v>
          </cell>
          <cell r="AN435">
            <v>0</v>
          </cell>
          <cell r="AO435">
            <v>32831</v>
          </cell>
          <cell r="AU435">
            <v>0</v>
          </cell>
          <cell r="AV435">
            <v>0</v>
          </cell>
          <cell r="BG435">
            <v>0</v>
          </cell>
          <cell r="BI435">
            <v>2525</v>
          </cell>
          <cell r="BJ435">
            <v>0</v>
          </cell>
        </row>
        <row r="436">
          <cell r="D436" t="str">
            <v>CAm</v>
          </cell>
          <cell r="E436" t="str">
            <v>BRL</v>
          </cell>
          <cell r="H436">
            <v>0</v>
          </cell>
          <cell r="I436">
            <v>0</v>
          </cell>
          <cell r="J436">
            <v>0</v>
          </cell>
          <cell r="K436">
            <v>0</v>
          </cell>
          <cell r="L436">
            <v>-1317.4685647198803</v>
          </cell>
          <cell r="M436">
            <v>2.7035999999999998</v>
          </cell>
          <cell r="P436" t="str">
            <v>DRT</v>
          </cell>
          <cell r="R436" t="str">
            <v>Clientes</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U436">
            <v>0</v>
          </cell>
          <cell r="AV436">
            <v>0</v>
          </cell>
          <cell r="BG436">
            <v>0</v>
          </cell>
          <cell r="BI436">
            <v>0</v>
          </cell>
          <cell r="BJ436">
            <v>0</v>
          </cell>
        </row>
        <row r="437">
          <cell r="D437" t="str">
            <v>CAm</v>
          </cell>
          <cell r="E437" t="str">
            <v>BRL</v>
          </cell>
          <cell r="H437">
            <v>0</v>
          </cell>
          <cell r="I437">
            <v>0</v>
          </cell>
          <cell r="J437">
            <v>0</v>
          </cell>
          <cell r="K437">
            <v>0</v>
          </cell>
          <cell r="L437">
            <v>-1317.4685647198803</v>
          </cell>
          <cell r="M437">
            <v>2.7035999999999998</v>
          </cell>
          <cell r="P437" t="str">
            <v>DRT</v>
          </cell>
          <cell r="R437" t="str">
            <v>Institucionais</v>
          </cell>
          <cell r="AA437">
            <v>0</v>
          </cell>
          <cell r="AB437">
            <v>0</v>
          </cell>
          <cell r="AC437">
            <v>0</v>
          </cell>
          <cell r="AD437">
            <v>0</v>
          </cell>
          <cell r="AE437">
            <v>0</v>
          </cell>
          <cell r="AF437">
            <v>0</v>
          </cell>
          <cell r="AG437">
            <v>0</v>
          </cell>
          <cell r="AH437">
            <v>11839</v>
          </cell>
          <cell r="AI437">
            <v>0</v>
          </cell>
          <cell r="AJ437">
            <v>0</v>
          </cell>
          <cell r="AK437">
            <v>267</v>
          </cell>
          <cell r="AL437">
            <v>0</v>
          </cell>
          <cell r="AM437">
            <v>0</v>
          </cell>
          <cell r="AN437">
            <v>0</v>
          </cell>
          <cell r="AO437">
            <v>12106</v>
          </cell>
          <cell r="AU437">
            <v>0</v>
          </cell>
          <cell r="AV437">
            <v>0</v>
          </cell>
          <cell r="BG437">
            <v>0</v>
          </cell>
          <cell r="BI437">
            <v>267</v>
          </cell>
          <cell r="BJ437">
            <v>0</v>
          </cell>
        </row>
        <row r="438">
          <cell r="D438" t="str">
            <v>CAm</v>
          </cell>
          <cell r="E438" t="str">
            <v>BRL</v>
          </cell>
          <cell r="H438">
            <v>38.225109909349101</v>
          </cell>
          <cell r="I438">
            <v>0</v>
          </cell>
          <cell r="J438">
            <v>0</v>
          </cell>
          <cell r="K438">
            <v>0</v>
          </cell>
          <cell r="L438">
            <v>-5.9124084688439353</v>
          </cell>
          <cell r="M438">
            <v>2.5703</v>
          </cell>
          <cell r="P438" t="str">
            <v>DRT</v>
          </cell>
          <cell r="R438" t="str">
            <v>Clientes</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U438">
            <v>0</v>
          </cell>
          <cell r="AV438">
            <v>0</v>
          </cell>
          <cell r="BG438">
            <v>0</v>
          </cell>
          <cell r="BI438">
            <v>0</v>
          </cell>
          <cell r="BJ438">
            <v>0</v>
          </cell>
        </row>
        <row r="439">
          <cell r="D439" t="str">
            <v>CAm</v>
          </cell>
          <cell r="E439" t="str">
            <v>BRL</v>
          </cell>
          <cell r="H439">
            <v>38.225109909349101</v>
          </cell>
          <cell r="I439">
            <v>0</v>
          </cell>
          <cell r="J439">
            <v>0</v>
          </cell>
          <cell r="K439">
            <v>0</v>
          </cell>
          <cell r="L439">
            <v>-5.9124084688439353</v>
          </cell>
          <cell r="M439">
            <v>2.5703</v>
          </cell>
          <cell r="P439" t="str">
            <v>DRT</v>
          </cell>
          <cell r="R439" t="str">
            <v>Institucionais</v>
          </cell>
          <cell r="AA439">
            <v>0</v>
          </cell>
          <cell r="AB439">
            <v>0</v>
          </cell>
          <cell r="AC439">
            <v>0</v>
          </cell>
          <cell r="AD439">
            <v>0</v>
          </cell>
          <cell r="AE439">
            <v>0</v>
          </cell>
          <cell r="AF439">
            <v>0</v>
          </cell>
          <cell r="AG439">
            <v>0</v>
          </cell>
          <cell r="AH439">
            <v>3389</v>
          </cell>
          <cell r="AI439">
            <v>0</v>
          </cell>
          <cell r="AJ439">
            <v>0</v>
          </cell>
          <cell r="AK439">
            <v>85</v>
          </cell>
          <cell r="AL439">
            <v>0</v>
          </cell>
          <cell r="AM439">
            <v>0</v>
          </cell>
          <cell r="AN439">
            <v>0</v>
          </cell>
          <cell r="AO439">
            <v>3474</v>
          </cell>
          <cell r="AU439">
            <v>0</v>
          </cell>
          <cell r="AV439">
            <v>0</v>
          </cell>
          <cell r="BG439">
            <v>0</v>
          </cell>
          <cell r="BI439">
            <v>85</v>
          </cell>
          <cell r="BJ439">
            <v>0</v>
          </cell>
        </row>
        <row r="440">
          <cell r="D440" t="str">
            <v>CAm</v>
          </cell>
          <cell r="E440" t="str">
            <v>BRL</v>
          </cell>
          <cell r="H440">
            <v>38.225109909349101</v>
          </cell>
          <cell r="I440">
            <v>0</v>
          </cell>
          <cell r="J440">
            <v>0</v>
          </cell>
          <cell r="K440">
            <v>0</v>
          </cell>
          <cell r="L440">
            <v>-5.9124084688439353</v>
          </cell>
          <cell r="M440">
            <v>2.5703</v>
          </cell>
          <cell r="P440" t="str">
            <v>DRT</v>
          </cell>
          <cell r="R440" t="str">
            <v>Clientes</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U440">
            <v>0</v>
          </cell>
          <cell r="AV440">
            <v>0</v>
          </cell>
          <cell r="BG440">
            <v>0</v>
          </cell>
          <cell r="BI440">
            <v>0</v>
          </cell>
          <cell r="BJ440">
            <v>0</v>
          </cell>
        </row>
        <row r="441">
          <cell r="D441" t="str">
            <v>CAm</v>
          </cell>
          <cell r="E441" t="str">
            <v>BRL</v>
          </cell>
          <cell r="H441">
            <v>38.225109909349101</v>
          </cell>
          <cell r="I441">
            <v>0</v>
          </cell>
          <cell r="J441">
            <v>0</v>
          </cell>
          <cell r="K441">
            <v>0</v>
          </cell>
          <cell r="L441">
            <v>-5.9124084688439353</v>
          </cell>
          <cell r="M441">
            <v>2.5703</v>
          </cell>
          <cell r="P441" t="str">
            <v>DRT</v>
          </cell>
          <cell r="R441" t="str">
            <v>Institucionais</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U441">
            <v>0</v>
          </cell>
          <cell r="AV441">
            <v>0</v>
          </cell>
          <cell r="BG441">
            <v>0</v>
          </cell>
          <cell r="BI441">
            <v>0</v>
          </cell>
          <cell r="BJ441">
            <v>0</v>
          </cell>
        </row>
        <row r="442">
          <cell r="D442" t="str">
            <v>CAm</v>
          </cell>
          <cell r="E442" t="str">
            <v>EUR</v>
          </cell>
          <cell r="H442">
            <v>0</v>
          </cell>
          <cell r="I442">
            <v>-29500</v>
          </cell>
          <cell r="J442">
            <v>0</v>
          </cell>
          <cell r="K442">
            <v>0</v>
          </cell>
          <cell r="L442">
            <v>0</v>
          </cell>
          <cell r="M442">
            <v>0</v>
          </cell>
          <cell r="P442" t="str">
            <v>DRT</v>
          </cell>
          <cell r="R442" t="str">
            <v>Institucionais</v>
          </cell>
          <cell r="AA442">
            <v>0</v>
          </cell>
          <cell r="AB442">
            <v>0</v>
          </cell>
          <cell r="AC442">
            <v>322</v>
          </cell>
          <cell r="AD442">
            <v>0</v>
          </cell>
          <cell r="AE442">
            <v>0</v>
          </cell>
          <cell r="AF442">
            <v>0</v>
          </cell>
          <cell r="AG442">
            <v>29822</v>
          </cell>
          <cell r="AH442">
            <v>0</v>
          </cell>
          <cell r="AI442">
            <v>0</v>
          </cell>
          <cell r="AJ442">
            <v>0</v>
          </cell>
          <cell r="AK442">
            <v>0</v>
          </cell>
          <cell r="AL442">
            <v>0</v>
          </cell>
          <cell r="AM442">
            <v>0</v>
          </cell>
          <cell r="AN442">
            <v>0</v>
          </cell>
          <cell r="AO442">
            <v>0</v>
          </cell>
          <cell r="AU442">
            <v>0</v>
          </cell>
          <cell r="AV442">
            <v>0</v>
          </cell>
          <cell r="BG442">
            <v>0</v>
          </cell>
          <cell r="BI442">
            <v>-322</v>
          </cell>
          <cell r="BJ442">
            <v>0</v>
          </cell>
        </row>
        <row r="443">
          <cell r="D443" t="str">
            <v>CAm</v>
          </cell>
          <cell r="E443" t="str">
            <v>EUR</v>
          </cell>
          <cell r="H443">
            <v>0</v>
          </cell>
          <cell r="I443">
            <v>-25000</v>
          </cell>
          <cell r="J443">
            <v>0</v>
          </cell>
          <cell r="K443">
            <v>0</v>
          </cell>
          <cell r="L443">
            <v>0</v>
          </cell>
          <cell r="M443">
            <v>0</v>
          </cell>
          <cell r="P443" t="str">
            <v>DRT</v>
          </cell>
          <cell r="R443" t="str">
            <v>Institucionais</v>
          </cell>
          <cell r="AA443">
            <v>0</v>
          </cell>
          <cell r="AB443">
            <v>0</v>
          </cell>
          <cell r="AC443">
            <v>247</v>
          </cell>
          <cell r="AD443">
            <v>0</v>
          </cell>
          <cell r="AE443">
            <v>0</v>
          </cell>
          <cell r="AF443">
            <v>0</v>
          </cell>
          <cell r="AG443">
            <v>25247</v>
          </cell>
          <cell r="AH443">
            <v>0</v>
          </cell>
          <cell r="AI443">
            <v>0</v>
          </cell>
          <cell r="AJ443">
            <v>0</v>
          </cell>
          <cell r="AK443">
            <v>0</v>
          </cell>
          <cell r="AL443">
            <v>0</v>
          </cell>
          <cell r="AM443">
            <v>0</v>
          </cell>
          <cell r="AN443">
            <v>0</v>
          </cell>
          <cell r="AO443">
            <v>0</v>
          </cell>
          <cell r="AU443">
            <v>0</v>
          </cell>
          <cell r="AV443">
            <v>0</v>
          </cell>
          <cell r="BG443">
            <v>0</v>
          </cell>
          <cell r="BI443">
            <v>-247</v>
          </cell>
          <cell r="BJ443">
            <v>0</v>
          </cell>
        </row>
        <row r="444">
          <cell r="D444" t="str">
            <v>CAm</v>
          </cell>
          <cell r="E444" t="str">
            <v>EUR</v>
          </cell>
          <cell r="H444">
            <v>0</v>
          </cell>
          <cell r="I444">
            <v>-150000</v>
          </cell>
          <cell r="J444">
            <v>0</v>
          </cell>
          <cell r="K444">
            <v>0</v>
          </cell>
          <cell r="L444">
            <v>0</v>
          </cell>
          <cell r="M444">
            <v>0</v>
          </cell>
          <cell r="P444" t="str">
            <v>DRT</v>
          </cell>
          <cell r="R444" t="str">
            <v>Institucionais</v>
          </cell>
          <cell r="AA444">
            <v>0</v>
          </cell>
          <cell r="AB444">
            <v>0</v>
          </cell>
          <cell r="AC444">
            <v>266</v>
          </cell>
          <cell r="AD444">
            <v>0</v>
          </cell>
          <cell r="AE444">
            <v>0</v>
          </cell>
          <cell r="AF444">
            <v>0</v>
          </cell>
          <cell r="AG444">
            <v>150266</v>
          </cell>
          <cell r="AH444">
            <v>0</v>
          </cell>
          <cell r="AI444">
            <v>0</v>
          </cell>
          <cell r="AJ444">
            <v>0</v>
          </cell>
          <cell r="AK444">
            <v>0</v>
          </cell>
          <cell r="AL444">
            <v>0</v>
          </cell>
          <cell r="AM444">
            <v>0</v>
          </cell>
          <cell r="AN444">
            <v>0</v>
          </cell>
          <cell r="AO444">
            <v>0</v>
          </cell>
          <cell r="AU444">
            <v>0</v>
          </cell>
          <cell r="AV444">
            <v>0</v>
          </cell>
          <cell r="BG444">
            <v>0</v>
          </cell>
          <cell r="BI444">
            <v>-266</v>
          </cell>
          <cell r="BJ444">
            <v>0</v>
          </cell>
        </row>
        <row r="445">
          <cell r="D445" t="str">
            <v>CAm</v>
          </cell>
          <cell r="E445" t="str">
            <v>EUR</v>
          </cell>
          <cell r="H445">
            <v>0</v>
          </cell>
          <cell r="I445">
            <v>-130000</v>
          </cell>
          <cell r="J445">
            <v>0</v>
          </cell>
          <cell r="K445">
            <v>0</v>
          </cell>
          <cell r="L445">
            <v>0</v>
          </cell>
          <cell r="M445">
            <v>0</v>
          </cell>
          <cell r="P445" t="str">
            <v>DRT</v>
          </cell>
          <cell r="R445" t="str">
            <v>Institucionais</v>
          </cell>
          <cell r="AA445">
            <v>0</v>
          </cell>
          <cell r="AB445">
            <v>0</v>
          </cell>
          <cell r="AC445">
            <v>222</v>
          </cell>
          <cell r="AD445">
            <v>0</v>
          </cell>
          <cell r="AE445">
            <v>0</v>
          </cell>
          <cell r="AF445">
            <v>0</v>
          </cell>
          <cell r="AG445">
            <v>130222</v>
          </cell>
          <cell r="AH445">
            <v>0</v>
          </cell>
          <cell r="AI445">
            <v>0</v>
          </cell>
          <cell r="AJ445">
            <v>0</v>
          </cell>
          <cell r="AK445">
            <v>0</v>
          </cell>
          <cell r="AL445">
            <v>0</v>
          </cell>
          <cell r="AM445">
            <v>0</v>
          </cell>
          <cell r="AN445">
            <v>0</v>
          </cell>
          <cell r="AO445">
            <v>0</v>
          </cell>
          <cell r="AU445">
            <v>0</v>
          </cell>
          <cell r="AV445">
            <v>0</v>
          </cell>
          <cell r="BG445">
            <v>0</v>
          </cell>
          <cell r="BI445">
            <v>-222</v>
          </cell>
          <cell r="BJ445">
            <v>0</v>
          </cell>
        </row>
        <row r="446">
          <cell r="D446" t="str">
            <v>CAm</v>
          </cell>
          <cell r="E446" t="str">
            <v>EUR</v>
          </cell>
          <cell r="H446">
            <v>0</v>
          </cell>
          <cell r="I446">
            <v>-20000</v>
          </cell>
          <cell r="J446">
            <v>0</v>
          </cell>
          <cell r="K446">
            <v>0</v>
          </cell>
          <cell r="L446">
            <v>0</v>
          </cell>
          <cell r="M446">
            <v>0</v>
          </cell>
          <cell r="P446" t="str">
            <v>DRT</v>
          </cell>
          <cell r="R446" t="str">
            <v>Institucionais</v>
          </cell>
          <cell r="AA446">
            <v>0</v>
          </cell>
          <cell r="AB446">
            <v>0</v>
          </cell>
          <cell r="AC446">
            <v>111</v>
          </cell>
          <cell r="AD446">
            <v>0</v>
          </cell>
          <cell r="AE446">
            <v>0</v>
          </cell>
          <cell r="AF446">
            <v>0</v>
          </cell>
          <cell r="AG446">
            <v>20111</v>
          </cell>
          <cell r="AH446">
            <v>0</v>
          </cell>
          <cell r="AI446">
            <v>0</v>
          </cell>
          <cell r="AJ446">
            <v>0</v>
          </cell>
          <cell r="AK446">
            <v>0</v>
          </cell>
          <cell r="AL446">
            <v>0</v>
          </cell>
          <cell r="AM446">
            <v>0</v>
          </cell>
          <cell r="AN446">
            <v>0</v>
          </cell>
          <cell r="AO446">
            <v>0</v>
          </cell>
          <cell r="AU446">
            <v>0</v>
          </cell>
          <cell r="AV446">
            <v>0</v>
          </cell>
          <cell r="BG446">
            <v>0</v>
          </cell>
          <cell r="BI446">
            <v>-111</v>
          </cell>
          <cell r="BJ446">
            <v>0</v>
          </cell>
        </row>
        <row r="447">
          <cell r="D447" t="str">
            <v>CAm</v>
          </cell>
          <cell r="E447" t="str">
            <v>EUR</v>
          </cell>
          <cell r="H447">
            <v>0</v>
          </cell>
          <cell r="I447">
            <v>-123000</v>
          </cell>
          <cell r="J447">
            <v>0</v>
          </cell>
          <cell r="K447">
            <v>0</v>
          </cell>
          <cell r="L447">
            <v>0</v>
          </cell>
          <cell r="M447">
            <v>0</v>
          </cell>
          <cell r="P447" t="str">
            <v>DRT</v>
          </cell>
          <cell r="R447" t="str">
            <v>Institucionais</v>
          </cell>
          <cell r="AA447">
            <v>0</v>
          </cell>
          <cell r="AB447">
            <v>0</v>
          </cell>
          <cell r="AC447">
            <v>100</v>
          </cell>
          <cell r="AD447">
            <v>0</v>
          </cell>
          <cell r="AE447">
            <v>0</v>
          </cell>
          <cell r="AF447">
            <v>0</v>
          </cell>
          <cell r="AG447">
            <v>123100</v>
          </cell>
          <cell r="AH447">
            <v>0</v>
          </cell>
          <cell r="AI447">
            <v>0</v>
          </cell>
          <cell r="AJ447">
            <v>0</v>
          </cell>
          <cell r="AK447">
            <v>0</v>
          </cell>
          <cell r="AL447">
            <v>0</v>
          </cell>
          <cell r="AM447">
            <v>0</v>
          </cell>
          <cell r="AN447">
            <v>0</v>
          </cell>
          <cell r="AO447">
            <v>0</v>
          </cell>
          <cell r="AU447">
            <v>0</v>
          </cell>
          <cell r="AV447">
            <v>0</v>
          </cell>
          <cell r="BG447">
            <v>0</v>
          </cell>
          <cell r="BI447">
            <v>-100</v>
          </cell>
          <cell r="BJ447">
            <v>0</v>
          </cell>
        </row>
        <row r="448">
          <cell r="D448" t="str">
            <v>CAm</v>
          </cell>
          <cell r="E448" t="str">
            <v>EUR</v>
          </cell>
          <cell r="H448">
            <v>0</v>
          </cell>
          <cell r="I448">
            <v>-127000</v>
          </cell>
          <cell r="J448">
            <v>0</v>
          </cell>
          <cell r="K448">
            <v>0</v>
          </cell>
          <cell r="L448">
            <v>0</v>
          </cell>
          <cell r="M448">
            <v>0</v>
          </cell>
          <cell r="P448" t="str">
            <v>DRT</v>
          </cell>
          <cell r="R448" t="str">
            <v>Institucionais</v>
          </cell>
          <cell r="AA448">
            <v>0</v>
          </cell>
          <cell r="AB448">
            <v>0</v>
          </cell>
          <cell r="AC448">
            <v>101</v>
          </cell>
          <cell r="AD448">
            <v>0</v>
          </cell>
          <cell r="AE448">
            <v>0</v>
          </cell>
          <cell r="AF448">
            <v>0</v>
          </cell>
          <cell r="AG448">
            <v>127101</v>
          </cell>
          <cell r="AH448">
            <v>0</v>
          </cell>
          <cell r="AI448">
            <v>0</v>
          </cell>
          <cell r="AJ448">
            <v>0</v>
          </cell>
          <cell r="AK448">
            <v>0</v>
          </cell>
          <cell r="AL448">
            <v>0</v>
          </cell>
          <cell r="AM448">
            <v>0</v>
          </cell>
          <cell r="AN448">
            <v>0</v>
          </cell>
          <cell r="AO448">
            <v>0</v>
          </cell>
          <cell r="AU448">
            <v>0</v>
          </cell>
          <cell r="AV448">
            <v>0</v>
          </cell>
          <cell r="BG448">
            <v>0</v>
          </cell>
          <cell r="BI448">
            <v>-101</v>
          </cell>
          <cell r="BJ448">
            <v>0</v>
          </cell>
        </row>
        <row r="449">
          <cell r="D449" t="str">
            <v>CAm</v>
          </cell>
          <cell r="E449" t="str">
            <v>EUR</v>
          </cell>
          <cell r="H449">
            <v>0</v>
          </cell>
          <cell r="I449">
            <v>-120000</v>
          </cell>
          <cell r="J449">
            <v>0</v>
          </cell>
          <cell r="K449">
            <v>0</v>
          </cell>
          <cell r="L449">
            <v>0</v>
          </cell>
          <cell r="M449">
            <v>0</v>
          </cell>
          <cell r="P449" t="str">
            <v>DRT</v>
          </cell>
          <cell r="R449" t="str">
            <v>Institucionais</v>
          </cell>
          <cell r="AA449">
            <v>0</v>
          </cell>
          <cell r="AB449">
            <v>0</v>
          </cell>
          <cell r="AC449">
            <v>77</v>
          </cell>
          <cell r="AD449">
            <v>0</v>
          </cell>
          <cell r="AE449">
            <v>0</v>
          </cell>
          <cell r="AF449">
            <v>0</v>
          </cell>
          <cell r="AG449">
            <v>120077</v>
          </cell>
          <cell r="AH449">
            <v>0</v>
          </cell>
          <cell r="AI449">
            <v>0</v>
          </cell>
          <cell r="AJ449">
            <v>0</v>
          </cell>
          <cell r="AK449">
            <v>0</v>
          </cell>
          <cell r="AL449">
            <v>0</v>
          </cell>
          <cell r="AM449">
            <v>0</v>
          </cell>
          <cell r="AN449">
            <v>0</v>
          </cell>
          <cell r="AO449">
            <v>0</v>
          </cell>
          <cell r="AU449">
            <v>0</v>
          </cell>
          <cell r="AV449">
            <v>0</v>
          </cell>
          <cell r="BG449">
            <v>0</v>
          </cell>
          <cell r="BI449">
            <v>-77</v>
          </cell>
          <cell r="BJ449">
            <v>0</v>
          </cell>
        </row>
        <row r="450">
          <cell r="D450" t="str">
            <v>CAm</v>
          </cell>
          <cell r="E450" t="str">
            <v>USD</v>
          </cell>
          <cell r="H450">
            <v>0</v>
          </cell>
          <cell r="I450">
            <v>0</v>
          </cell>
          <cell r="J450">
            <v>0</v>
          </cell>
          <cell r="K450">
            <v>0</v>
          </cell>
          <cell r="L450">
            <v>-628.33582428417139</v>
          </cell>
          <cell r="M450">
            <v>1.3193999999999999</v>
          </cell>
          <cell r="P450" t="str">
            <v>DRT</v>
          </cell>
          <cell r="R450" t="str">
            <v>Institucionais</v>
          </cell>
          <cell r="AA450">
            <v>0</v>
          </cell>
          <cell r="AB450">
            <v>0</v>
          </cell>
          <cell r="AC450">
            <v>189</v>
          </cell>
          <cell r="AD450">
            <v>0</v>
          </cell>
          <cell r="AE450">
            <v>0</v>
          </cell>
          <cell r="AF450">
            <v>0</v>
          </cell>
          <cell r="AG450">
            <v>27474</v>
          </cell>
          <cell r="AH450">
            <v>26657</v>
          </cell>
          <cell r="AI450">
            <v>0</v>
          </cell>
          <cell r="AJ450">
            <v>0</v>
          </cell>
          <cell r="AK450">
            <v>1084</v>
          </cell>
          <cell r="AL450">
            <v>0</v>
          </cell>
          <cell r="AM450">
            <v>0</v>
          </cell>
          <cell r="AN450">
            <v>0</v>
          </cell>
          <cell r="AO450">
            <v>27741</v>
          </cell>
          <cell r="AU450">
            <v>0</v>
          </cell>
          <cell r="AV450">
            <v>0</v>
          </cell>
          <cell r="BG450">
            <v>0</v>
          </cell>
          <cell r="BI450">
            <v>895</v>
          </cell>
          <cell r="BJ450">
            <v>0</v>
          </cell>
        </row>
        <row r="451">
          <cell r="D451" t="str">
            <v>CAm</v>
          </cell>
          <cell r="E451" t="str">
            <v>EUR</v>
          </cell>
          <cell r="H451">
            <v>0</v>
          </cell>
          <cell r="I451">
            <v>0</v>
          </cell>
          <cell r="J451">
            <v>0</v>
          </cell>
          <cell r="K451">
            <v>0</v>
          </cell>
          <cell r="L451">
            <v>0</v>
          </cell>
          <cell r="M451">
            <v>0</v>
          </cell>
          <cell r="P451" t="str">
            <v>DRT</v>
          </cell>
          <cell r="R451" t="str">
            <v>Institucionais</v>
          </cell>
          <cell r="AA451">
            <v>0</v>
          </cell>
          <cell r="AB451">
            <v>0</v>
          </cell>
          <cell r="AC451">
            <v>104</v>
          </cell>
          <cell r="AD451">
            <v>0</v>
          </cell>
          <cell r="AE451">
            <v>-40000</v>
          </cell>
          <cell r="AF451">
            <v>-104</v>
          </cell>
          <cell r="AG451">
            <v>0</v>
          </cell>
          <cell r="AH451">
            <v>0</v>
          </cell>
          <cell r="AI451">
            <v>0</v>
          </cell>
          <cell r="AJ451">
            <v>0</v>
          </cell>
          <cell r="AK451">
            <v>0</v>
          </cell>
          <cell r="AL451">
            <v>0</v>
          </cell>
          <cell r="AM451">
            <v>0</v>
          </cell>
          <cell r="AN451">
            <v>0</v>
          </cell>
          <cell r="AO451">
            <v>0</v>
          </cell>
          <cell r="AU451">
            <v>0</v>
          </cell>
          <cell r="AV451">
            <v>0</v>
          </cell>
          <cell r="BG451">
            <v>0</v>
          </cell>
          <cell r="BI451">
            <v>-104</v>
          </cell>
          <cell r="BJ451">
            <v>104</v>
          </cell>
        </row>
        <row r="452">
          <cell r="D452" t="str">
            <v>CAm</v>
          </cell>
          <cell r="E452" t="str">
            <v>EUR</v>
          </cell>
          <cell r="H452">
            <v>0</v>
          </cell>
          <cell r="I452">
            <v>0</v>
          </cell>
          <cell r="J452">
            <v>0</v>
          </cell>
          <cell r="K452">
            <v>0</v>
          </cell>
          <cell r="L452">
            <v>0</v>
          </cell>
          <cell r="M452">
            <v>0</v>
          </cell>
          <cell r="P452" t="str">
            <v>DRT</v>
          </cell>
          <cell r="R452" t="str">
            <v>Institucionais</v>
          </cell>
          <cell r="AA452">
            <v>0</v>
          </cell>
          <cell r="AB452">
            <v>0</v>
          </cell>
          <cell r="AC452">
            <v>45</v>
          </cell>
          <cell r="AD452">
            <v>0</v>
          </cell>
          <cell r="AE452">
            <v>-81000</v>
          </cell>
          <cell r="AF452">
            <v>-45</v>
          </cell>
          <cell r="AG452">
            <v>0</v>
          </cell>
          <cell r="AH452">
            <v>0</v>
          </cell>
          <cell r="AI452">
            <v>0</v>
          </cell>
          <cell r="AJ452">
            <v>0</v>
          </cell>
          <cell r="AK452">
            <v>0</v>
          </cell>
          <cell r="AL452">
            <v>0</v>
          </cell>
          <cell r="AM452">
            <v>0</v>
          </cell>
          <cell r="AN452">
            <v>0</v>
          </cell>
          <cell r="AO452">
            <v>0</v>
          </cell>
          <cell r="AU452">
            <v>0</v>
          </cell>
          <cell r="AV452">
            <v>0</v>
          </cell>
          <cell r="BG452">
            <v>0</v>
          </cell>
          <cell r="BI452">
            <v>-45</v>
          </cell>
          <cell r="BJ452">
            <v>45</v>
          </cell>
        </row>
        <row r="453">
          <cell r="D453" t="str">
            <v>CAm</v>
          </cell>
          <cell r="E453" t="str">
            <v>EUR</v>
          </cell>
          <cell r="H453">
            <v>0</v>
          </cell>
          <cell r="I453">
            <v>-160000</v>
          </cell>
          <cell r="J453">
            <v>0</v>
          </cell>
          <cell r="K453">
            <v>0</v>
          </cell>
          <cell r="L453">
            <v>0</v>
          </cell>
          <cell r="M453">
            <v>0</v>
          </cell>
          <cell r="P453" t="str">
            <v>DRT</v>
          </cell>
          <cell r="R453" t="str">
            <v>Institucionais</v>
          </cell>
          <cell r="AA453">
            <v>0</v>
          </cell>
          <cell r="AB453">
            <v>0</v>
          </cell>
          <cell r="AC453">
            <v>47</v>
          </cell>
          <cell r="AD453">
            <v>0</v>
          </cell>
          <cell r="AE453">
            <v>0</v>
          </cell>
          <cell r="AF453">
            <v>0</v>
          </cell>
          <cell r="AG453">
            <v>160047</v>
          </cell>
          <cell r="AH453">
            <v>0</v>
          </cell>
          <cell r="AI453">
            <v>0</v>
          </cell>
          <cell r="AJ453">
            <v>0</v>
          </cell>
          <cell r="AK453">
            <v>0</v>
          </cell>
          <cell r="AL453">
            <v>0</v>
          </cell>
          <cell r="AM453">
            <v>0</v>
          </cell>
          <cell r="AN453">
            <v>0</v>
          </cell>
          <cell r="AO453">
            <v>0</v>
          </cell>
          <cell r="AU453">
            <v>0</v>
          </cell>
          <cell r="AV453">
            <v>0</v>
          </cell>
          <cell r="BG453">
            <v>0</v>
          </cell>
          <cell r="BI453">
            <v>-47</v>
          </cell>
          <cell r="BJ453">
            <v>0</v>
          </cell>
        </row>
        <row r="454">
          <cell r="D454" t="str">
            <v>CAm</v>
          </cell>
          <cell r="E454" t="str">
            <v>EUR</v>
          </cell>
          <cell r="H454">
            <v>0</v>
          </cell>
          <cell r="I454">
            <v>-140000</v>
          </cell>
          <cell r="J454">
            <v>0</v>
          </cell>
          <cell r="K454">
            <v>0</v>
          </cell>
          <cell r="L454">
            <v>0</v>
          </cell>
          <cell r="M454">
            <v>0</v>
          </cell>
          <cell r="P454" t="str">
            <v>DRT</v>
          </cell>
          <cell r="R454" t="str">
            <v>Institucionais</v>
          </cell>
          <cell r="AA454">
            <v>0</v>
          </cell>
          <cell r="AB454">
            <v>0</v>
          </cell>
          <cell r="AC454">
            <v>35</v>
          </cell>
          <cell r="AD454">
            <v>0</v>
          </cell>
          <cell r="AE454">
            <v>0</v>
          </cell>
          <cell r="AF454">
            <v>0</v>
          </cell>
          <cell r="AG454">
            <v>140035</v>
          </cell>
          <cell r="AH454">
            <v>0</v>
          </cell>
          <cell r="AI454">
            <v>0</v>
          </cell>
          <cell r="AJ454">
            <v>0</v>
          </cell>
          <cell r="AK454">
            <v>0</v>
          </cell>
          <cell r="AL454">
            <v>0</v>
          </cell>
          <cell r="AM454">
            <v>0</v>
          </cell>
          <cell r="AN454">
            <v>0</v>
          </cell>
          <cell r="AO454">
            <v>0</v>
          </cell>
          <cell r="AU454">
            <v>0</v>
          </cell>
          <cell r="AV454">
            <v>0</v>
          </cell>
          <cell r="BG454">
            <v>0</v>
          </cell>
          <cell r="BI454">
            <v>-35</v>
          </cell>
          <cell r="BJ454">
            <v>0</v>
          </cell>
        </row>
        <row r="455">
          <cell r="D455" t="str">
            <v>CAm</v>
          </cell>
          <cell r="E455" t="str">
            <v>EUR</v>
          </cell>
          <cell r="H455">
            <v>150000</v>
          </cell>
          <cell r="I455">
            <v>-150000</v>
          </cell>
          <cell r="J455">
            <v>0</v>
          </cell>
          <cell r="K455">
            <v>0</v>
          </cell>
          <cell r="L455">
            <v>0</v>
          </cell>
          <cell r="M455">
            <v>0</v>
          </cell>
          <cell r="P455" t="str">
            <v>DRT</v>
          </cell>
          <cell r="R455" t="str">
            <v>Institucionais</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U455">
            <v>0</v>
          </cell>
          <cell r="AV455">
            <v>0</v>
          </cell>
          <cell r="BG455">
            <v>0</v>
          </cell>
          <cell r="BI455">
            <v>0</v>
          </cell>
          <cell r="BJ455">
            <v>0</v>
          </cell>
        </row>
        <row r="456">
          <cell r="D456" t="str">
            <v>CAm</v>
          </cell>
          <cell r="E456" t="str">
            <v>EUR</v>
          </cell>
          <cell r="H456">
            <v>130000</v>
          </cell>
          <cell r="I456">
            <v>-130000</v>
          </cell>
          <cell r="J456">
            <v>0</v>
          </cell>
          <cell r="K456">
            <v>0</v>
          </cell>
          <cell r="L456">
            <v>0</v>
          </cell>
          <cell r="M456">
            <v>0</v>
          </cell>
          <cell r="P456" t="str">
            <v>DRT</v>
          </cell>
          <cell r="R456" t="str">
            <v>Institucionais</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U456">
            <v>0</v>
          </cell>
          <cell r="AV456">
            <v>0</v>
          </cell>
          <cell r="BG456">
            <v>0</v>
          </cell>
          <cell r="BI456">
            <v>0</v>
          </cell>
          <cell r="BJ456">
            <v>0</v>
          </cell>
        </row>
        <row r="457">
          <cell r="D457" t="str">
            <v>CAm</v>
          </cell>
          <cell r="E457" t="str">
            <v>EUR</v>
          </cell>
          <cell r="H457">
            <v>30000</v>
          </cell>
          <cell r="I457">
            <v>-30000</v>
          </cell>
          <cell r="J457">
            <v>0</v>
          </cell>
          <cell r="K457">
            <v>0</v>
          </cell>
          <cell r="L457">
            <v>0</v>
          </cell>
          <cell r="M457">
            <v>0</v>
          </cell>
          <cell r="P457" t="str">
            <v>DRT</v>
          </cell>
          <cell r="R457" t="str">
            <v>Institucionais</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U457">
            <v>0</v>
          </cell>
          <cell r="AV457">
            <v>0</v>
          </cell>
          <cell r="BG457">
            <v>0</v>
          </cell>
          <cell r="BI457">
            <v>0</v>
          </cell>
          <cell r="BJ457">
            <v>0</v>
          </cell>
        </row>
        <row r="458">
          <cell r="D458" t="str">
            <v>CAm</v>
          </cell>
          <cell r="E458" t="str">
            <v>EUR</v>
          </cell>
          <cell r="H458">
            <v>123000</v>
          </cell>
          <cell r="I458">
            <v>-123000</v>
          </cell>
          <cell r="J458">
            <v>0</v>
          </cell>
          <cell r="K458">
            <v>0</v>
          </cell>
          <cell r="L458">
            <v>0</v>
          </cell>
          <cell r="M458">
            <v>0</v>
          </cell>
          <cell r="P458" t="str">
            <v>DRT</v>
          </cell>
          <cell r="R458" t="str">
            <v>Institucionais</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U458">
            <v>0</v>
          </cell>
          <cell r="AV458">
            <v>0</v>
          </cell>
          <cell r="BG458">
            <v>0</v>
          </cell>
          <cell r="BI458">
            <v>0</v>
          </cell>
          <cell r="BJ458">
            <v>0</v>
          </cell>
        </row>
        <row r="459">
          <cell r="D459" t="str">
            <v>CAm</v>
          </cell>
          <cell r="E459" t="str">
            <v>EUR</v>
          </cell>
          <cell r="H459">
            <v>127000</v>
          </cell>
          <cell r="I459">
            <v>-127000</v>
          </cell>
          <cell r="J459">
            <v>0</v>
          </cell>
          <cell r="K459">
            <v>0</v>
          </cell>
          <cell r="L459">
            <v>0</v>
          </cell>
          <cell r="M459">
            <v>0</v>
          </cell>
          <cell r="P459" t="str">
            <v>DRT</v>
          </cell>
          <cell r="R459" t="str">
            <v>Institucionais</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U459">
            <v>0</v>
          </cell>
          <cell r="AV459">
            <v>0</v>
          </cell>
          <cell r="BG459">
            <v>0</v>
          </cell>
          <cell r="BI459">
            <v>0</v>
          </cell>
          <cell r="BJ459">
            <v>0</v>
          </cell>
        </row>
        <row r="460">
          <cell r="D460" t="str">
            <v>CAm</v>
          </cell>
          <cell r="E460" t="str">
            <v>EUR</v>
          </cell>
          <cell r="H460">
            <v>120000</v>
          </cell>
          <cell r="I460">
            <v>-120000</v>
          </cell>
          <cell r="J460">
            <v>0</v>
          </cell>
          <cell r="K460">
            <v>0</v>
          </cell>
          <cell r="L460">
            <v>0</v>
          </cell>
          <cell r="M460">
            <v>0</v>
          </cell>
          <cell r="P460" t="str">
            <v>DRT</v>
          </cell>
          <cell r="R460" t="str">
            <v>Institucionais</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U460">
            <v>0</v>
          </cell>
          <cell r="AV460">
            <v>0</v>
          </cell>
          <cell r="BG460">
            <v>0</v>
          </cell>
          <cell r="BI460">
            <v>0</v>
          </cell>
          <cell r="BJ460">
            <v>0</v>
          </cell>
        </row>
        <row r="461">
          <cell r="D461" t="str">
            <v>CAm</v>
          </cell>
          <cell r="E461" t="str">
            <v>EUR</v>
          </cell>
          <cell r="H461">
            <v>160000</v>
          </cell>
          <cell r="I461">
            <v>-160000</v>
          </cell>
          <cell r="J461">
            <v>0</v>
          </cell>
          <cell r="K461">
            <v>0</v>
          </cell>
          <cell r="L461">
            <v>0</v>
          </cell>
          <cell r="M461">
            <v>0</v>
          </cell>
          <cell r="P461" t="str">
            <v>DRT</v>
          </cell>
          <cell r="R461" t="str">
            <v>Institucionais</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U461">
            <v>0</v>
          </cell>
          <cell r="AV461">
            <v>0</v>
          </cell>
          <cell r="BG461">
            <v>0</v>
          </cell>
          <cell r="BI461">
            <v>0</v>
          </cell>
          <cell r="BJ461">
            <v>0</v>
          </cell>
        </row>
        <row r="462">
          <cell r="D462" t="str">
            <v>CAm</v>
          </cell>
          <cell r="E462" t="str">
            <v>EUR</v>
          </cell>
          <cell r="H462">
            <v>140000</v>
          </cell>
          <cell r="I462">
            <v>-140000</v>
          </cell>
          <cell r="J462">
            <v>0</v>
          </cell>
          <cell r="K462">
            <v>0</v>
          </cell>
          <cell r="L462">
            <v>0</v>
          </cell>
          <cell r="M462">
            <v>0</v>
          </cell>
          <cell r="P462" t="str">
            <v>DRT</v>
          </cell>
          <cell r="R462" t="str">
            <v>Institucionais</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U462">
            <v>0</v>
          </cell>
          <cell r="AV462">
            <v>0</v>
          </cell>
          <cell r="BG462">
            <v>0</v>
          </cell>
          <cell r="BI462">
            <v>0</v>
          </cell>
          <cell r="BJ462">
            <v>0</v>
          </cell>
        </row>
        <row r="463">
          <cell r="D463" t="str">
            <v>CAm</v>
          </cell>
          <cell r="E463" t="str">
            <v>EUR</v>
          </cell>
          <cell r="H463">
            <v>150000</v>
          </cell>
          <cell r="I463">
            <v>-150000</v>
          </cell>
          <cell r="J463">
            <v>0</v>
          </cell>
          <cell r="K463">
            <v>0</v>
          </cell>
          <cell r="L463">
            <v>0</v>
          </cell>
          <cell r="M463">
            <v>0</v>
          </cell>
          <cell r="P463" t="str">
            <v>DRT</v>
          </cell>
          <cell r="R463" t="str">
            <v>Institucionais</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U463">
            <v>0</v>
          </cell>
          <cell r="AV463">
            <v>0</v>
          </cell>
          <cell r="BG463">
            <v>0</v>
          </cell>
          <cell r="BI463">
            <v>0</v>
          </cell>
          <cell r="BJ463">
            <v>0</v>
          </cell>
        </row>
        <row r="464">
          <cell r="D464" t="str">
            <v>CAm</v>
          </cell>
          <cell r="E464" t="str">
            <v>EUR</v>
          </cell>
          <cell r="H464">
            <v>130000</v>
          </cell>
          <cell r="I464">
            <v>-130000</v>
          </cell>
          <cell r="J464">
            <v>0</v>
          </cell>
          <cell r="K464">
            <v>0</v>
          </cell>
          <cell r="L464">
            <v>0</v>
          </cell>
          <cell r="M464">
            <v>0</v>
          </cell>
          <cell r="P464" t="str">
            <v>DRT</v>
          </cell>
          <cell r="R464" t="str">
            <v>Institucionais</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U464">
            <v>0</v>
          </cell>
          <cell r="AV464">
            <v>0</v>
          </cell>
          <cell r="BG464">
            <v>0</v>
          </cell>
          <cell r="BI464">
            <v>0</v>
          </cell>
          <cell r="BJ464">
            <v>0</v>
          </cell>
        </row>
        <row r="465">
          <cell r="D465" t="str">
            <v>CAm</v>
          </cell>
          <cell r="E465" t="str">
            <v>EUR</v>
          </cell>
          <cell r="H465">
            <v>123000</v>
          </cell>
          <cell r="I465">
            <v>-123000</v>
          </cell>
          <cell r="J465">
            <v>0</v>
          </cell>
          <cell r="K465">
            <v>0</v>
          </cell>
          <cell r="L465">
            <v>0</v>
          </cell>
          <cell r="M465">
            <v>0</v>
          </cell>
          <cell r="P465" t="str">
            <v>DRT</v>
          </cell>
          <cell r="R465" t="str">
            <v>Institucionais</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U465">
            <v>0</v>
          </cell>
          <cell r="AV465">
            <v>0</v>
          </cell>
          <cell r="BG465">
            <v>0</v>
          </cell>
          <cell r="BI465">
            <v>0</v>
          </cell>
          <cell r="BJ465">
            <v>0</v>
          </cell>
        </row>
        <row r="466">
          <cell r="D466" t="str">
            <v>CAm</v>
          </cell>
          <cell r="E466" t="str">
            <v>EUR</v>
          </cell>
          <cell r="H466">
            <v>127000</v>
          </cell>
          <cell r="I466">
            <v>-127000</v>
          </cell>
          <cell r="J466">
            <v>0</v>
          </cell>
          <cell r="K466">
            <v>0</v>
          </cell>
          <cell r="L466">
            <v>0</v>
          </cell>
          <cell r="M466">
            <v>0</v>
          </cell>
          <cell r="P466" t="str">
            <v>DRT</v>
          </cell>
          <cell r="R466" t="str">
            <v>Institucionais</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U466">
            <v>0</v>
          </cell>
          <cell r="AV466">
            <v>0</v>
          </cell>
          <cell r="BG466">
            <v>0</v>
          </cell>
          <cell r="BI466">
            <v>0</v>
          </cell>
          <cell r="BJ466">
            <v>0</v>
          </cell>
        </row>
        <row r="467">
          <cell r="D467" t="str">
            <v>CAm</v>
          </cell>
          <cell r="E467" t="str">
            <v>EUR</v>
          </cell>
          <cell r="H467">
            <v>120000</v>
          </cell>
          <cell r="I467">
            <v>-120000</v>
          </cell>
          <cell r="J467">
            <v>0</v>
          </cell>
          <cell r="K467">
            <v>0</v>
          </cell>
          <cell r="L467">
            <v>0</v>
          </cell>
          <cell r="M467">
            <v>0</v>
          </cell>
          <cell r="P467" t="str">
            <v>DRT</v>
          </cell>
          <cell r="R467" t="str">
            <v>Institucionais</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U467">
            <v>0</v>
          </cell>
          <cell r="AV467">
            <v>0</v>
          </cell>
          <cell r="BG467">
            <v>0</v>
          </cell>
          <cell r="BI467">
            <v>0</v>
          </cell>
          <cell r="BJ467">
            <v>0</v>
          </cell>
        </row>
        <row r="468">
          <cell r="D468" t="str">
            <v>CAm</v>
          </cell>
          <cell r="E468" t="str">
            <v>EUR</v>
          </cell>
          <cell r="H468">
            <v>160000</v>
          </cell>
          <cell r="I468">
            <v>-160000</v>
          </cell>
          <cell r="J468">
            <v>0</v>
          </cell>
          <cell r="K468">
            <v>0</v>
          </cell>
          <cell r="L468">
            <v>0</v>
          </cell>
          <cell r="M468">
            <v>0</v>
          </cell>
          <cell r="P468" t="str">
            <v>DRT</v>
          </cell>
          <cell r="R468" t="str">
            <v>Institucionais</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U468">
            <v>0</v>
          </cell>
          <cell r="AV468">
            <v>0</v>
          </cell>
          <cell r="BG468">
            <v>0</v>
          </cell>
          <cell r="BI468">
            <v>0</v>
          </cell>
          <cell r="BJ468">
            <v>0</v>
          </cell>
        </row>
        <row r="469">
          <cell r="D469" t="str">
            <v>CAm</v>
          </cell>
          <cell r="E469" t="str">
            <v>EUR</v>
          </cell>
          <cell r="H469">
            <v>140000</v>
          </cell>
          <cell r="I469">
            <v>-140000</v>
          </cell>
          <cell r="J469">
            <v>0</v>
          </cell>
          <cell r="K469">
            <v>0</v>
          </cell>
          <cell r="L469">
            <v>0</v>
          </cell>
          <cell r="M469">
            <v>0</v>
          </cell>
          <cell r="P469" t="str">
            <v>DRT</v>
          </cell>
          <cell r="R469" t="str">
            <v>Institucionais</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U469">
            <v>0</v>
          </cell>
          <cell r="AV469">
            <v>0</v>
          </cell>
          <cell r="BG469">
            <v>0</v>
          </cell>
          <cell r="BI469">
            <v>0</v>
          </cell>
          <cell r="BJ469">
            <v>0</v>
          </cell>
        </row>
        <row r="470">
          <cell r="D470" t="str">
            <v>CAm</v>
          </cell>
          <cell r="E470" t="str">
            <v>EUR</v>
          </cell>
          <cell r="H470">
            <v>150000</v>
          </cell>
          <cell r="I470">
            <v>0</v>
          </cell>
          <cell r="J470">
            <v>0</v>
          </cell>
          <cell r="K470">
            <v>0</v>
          </cell>
          <cell r="L470">
            <v>0</v>
          </cell>
          <cell r="M470">
            <v>0</v>
          </cell>
          <cell r="P470" t="str">
            <v>DRT</v>
          </cell>
          <cell r="R470" t="str">
            <v>Institucionais</v>
          </cell>
          <cell r="AA470">
            <v>0</v>
          </cell>
          <cell r="AB470">
            <v>0</v>
          </cell>
          <cell r="AC470">
            <v>0</v>
          </cell>
          <cell r="AD470">
            <v>0</v>
          </cell>
          <cell r="AE470">
            <v>0</v>
          </cell>
          <cell r="AF470">
            <v>0</v>
          </cell>
          <cell r="AG470">
            <v>0</v>
          </cell>
          <cell r="AH470">
            <v>150000</v>
          </cell>
          <cell r="AI470">
            <v>0</v>
          </cell>
          <cell r="AJ470">
            <v>0</v>
          </cell>
          <cell r="AK470">
            <v>249</v>
          </cell>
          <cell r="AL470">
            <v>0</v>
          </cell>
          <cell r="AM470">
            <v>0</v>
          </cell>
          <cell r="AN470">
            <v>0</v>
          </cell>
          <cell r="AO470">
            <v>150249</v>
          </cell>
          <cell r="AU470">
            <v>0</v>
          </cell>
          <cell r="AV470">
            <v>0</v>
          </cell>
          <cell r="BG470">
            <v>0</v>
          </cell>
          <cell r="BI470">
            <v>249</v>
          </cell>
          <cell r="BJ470">
            <v>0</v>
          </cell>
        </row>
        <row r="471">
          <cell r="D471" t="str">
            <v>CAm</v>
          </cell>
          <cell r="E471" t="str">
            <v>EUR</v>
          </cell>
          <cell r="H471">
            <v>130000</v>
          </cell>
          <cell r="I471">
            <v>0</v>
          </cell>
          <cell r="J471">
            <v>0</v>
          </cell>
          <cell r="K471">
            <v>0</v>
          </cell>
          <cell r="L471">
            <v>0</v>
          </cell>
          <cell r="M471">
            <v>0</v>
          </cell>
          <cell r="P471" t="str">
            <v>DRT</v>
          </cell>
          <cell r="R471" t="str">
            <v>Institucionais</v>
          </cell>
          <cell r="AA471">
            <v>0</v>
          </cell>
          <cell r="AB471">
            <v>0</v>
          </cell>
          <cell r="AC471">
            <v>0</v>
          </cell>
          <cell r="AD471">
            <v>0</v>
          </cell>
          <cell r="AE471">
            <v>0</v>
          </cell>
          <cell r="AF471">
            <v>0</v>
          </cell>
          <cell r="AG471">
            <v>0</v>
          </cell>
          <cell r="AH471">
            <v>130000</v>
          </cell>
          <cell r="AI471">
            <v>0</v>
          </cell>
          <cell r="AJ471">
            <v>0</v>
          </cell>
          <cell r="AK471">
            <v>216</v>
          </cell>
          <cell r="AL471">
            <v>0</v>
          </cell>
          <cell r="AM471">
            <v>0</v>
          </cell>
          <cell r="AN471">
            <v>0</v>
          </cell>
          <cell r="AO471">
            <v>130216</v>
          </cell>
          <cell r="AU471">
            <v>0</v>
          </cell>
          <cell r="AV471">
            <v>0</v>
          </cell>
          <cell r="BG471">
            <v>0</v>
          </cell>
          <cell r="BI471">
            <v>216</v>
          </cell>
          <cell r="BJ471">
            <v>0</v>
          </cell>
        </row>
        <row r="472">
          <cell r="D472" t="str">
            <v>CAm</v>
          </cell>
          <cell r="E472" t="str">
            <v>EUR</v>
          </cell>
          <cell r="H472">
            <v>123000</v>
          </cell>
          <cell r="I472">
            <v>0</v>
          </cell>
          <cell r="J472">
            <v>0</v>
          </cell>
          <cell r="K472">
            <v>0</v>
          </cell>
          <cell r="L472">
            <v>0</v>
          </cell>
          <cell r="M472">
            <v>0</v>
          </cell>
          <cell r="P472" t="str">
            <v>DRT</v>
          </cell>
          <cell r="R472" t="str">
            <v>Institucionais</v>
          </cell>
          <cell r="AA472">
            <v>0</v>
          </cell>
          <cell r="AB472">
            <v>0</v>
          </cell>
          <cell r="AC472">
            <v>0</v>
          </cell>
          <cell r="AD472">
            <v>0</v>
          </cell>
          <cell r="AE472">
            <v>0</v>
          </cell>
          <cell r="AF472">
            <v>0</v>
          </cell>
          <cell r="AG472">
            <v>0</v>
          </cell>
          <cell r="AH472">
            <v>123000</v>
          </cell>
          <cell r="AI472">
            <v>0</v>
          </cell>
          <cell r="AJ472">
            <v>0</v>
          </cell>
          <cell r="AK472">
            <v>115</v>
          </cell>
          <cell r="AL472">
            <v>0</v>
          </cell>
          <cell r="AM472">
            <v>0</v>
          </cell>
          <cell r="AN472">
            <v>0</v>
          </cell>
          <cell r="AO472">
            <v>123115</v>
          </cell>
          <cell r="AU472">
            <v>0</v>
          </cell>
          <cell r="AV472">
            <v>0</v>
          </cell>
          <cell r="BG472">
            <v>0</v>
          </cell>
          <cell r="BI472">
            <v>115</v>
          </cell>
          <cell r="BJ472">
            <v>0</v>
          </cell>
        </row>
        <row r="473">
          <cell r="D473" t="str">
            <v>CAm</v>
          </cell>
          <cell r="E473" t="str">
            <v>EUR</v>
          </cell>
          <cell r="H473">
            <v>127000</v>
          </cell>
          <cell r="I473">
            <v>0</v>
          </cell>
          <cell r="J473">
            <v>0</v>
          </cell>
          <cell r="K473">
            <v>0</v>
          </cell>
          <cell r="L473">
            <v>0</v>
          </cell>
          <cell r="M473">
            <v>0</v>
          </cell>
          <cell r="P473" t="str">
            <v>DRT</v>
          </cell>
          <cell r="R473" t="str">
            <v>Institucionais</v>
          </cell>
          <cell r="AA473">
            <v>0</v>
          </cell>
          <cell r="AB473">
            <v>0</v>
          </cell>
          <cell r="AC473">
            <v>0</v>
          </cell>
          <cell r="AD473">
            <v>0</v>
          </cell>
          <cell r="AE473">
            <v>0</v>
          </cell>
          <cell r="AF473">
            <v>0</v>
          </cell>
          <cell r="AG473">
            <v>0</v>
          </cell>
          <cell r="AH473">
            <v>127000</v>
          </cell>
          <cell r="AI473">
            <v>0</v>
          </cell>
          <cell r="AJ473">
            <v>0</v>
          </cell>
          <cell r="AK473">
            <v>111</v>
          </cell>
          <cell r="AL473">
            <v>0</v>
          </cell>
          <cell r="AM473">
            <v>0</v>
          </cell>
          <cell r="AN473">
            <v>0</v>
          </cell>
          <cell r="AO473">
            <v>127111</v>
          </cell>
          <cell r="AU473">
            <v>0</v>
          </cell>
          <cell r="AV473">
            <v>0</v>
          </cell>
          <cell r="BG473">
            <v>0</v>
          </cell>
          <cell r="BI473">
            <v>111</v>
          </cell>
          <cell r="BJ473">
            <v>0</v>
          </cell>
        </row>
        <row r="474">
          <cell r="D474" t="str">
            <v>CAm</v>
          </cell>
          <cell r="E474" t="str">
            <v>EUR</v>
          </cell>
          <cell r="H474">
            <v>120000</v>
          </cell>
          <cell r="I474">
            <v>0</v>
          </cell>
          <cell r="J474">
            <v>0</v>
          </cell>
          <cell r="K474">
            <v>0</v>
          </cell>
          <cell r="L474">
            <v>0</v>
          </cell>
          <cell r="M474">
            <v>0</v>
          </cell>
          <cell r="P474" t="str">
            <v>DRT</v>
          </cell>
          <cell r="R474" t="str">
            <v>Institucionais</v>
          </cell>
          <cell r="AA474">
            <v>0</v>
          </cell>
          <cell r="AB474">
            <v>0</v>
          </cell>
          <cell r="AC474">
            <v>0</v>
          </cell>
          <cell r="AD474">
            <v>0</v>
          </cell>
          <cell r="AE474">
            <v>0</v>
          </cell>
          <cell r="AF474">
            <v>0</v>
          </cell>
          <cell r="AG474">
            <v>0</v>
          </cell>
          <cell r="AH474">
            <v>120000</v>
          </cell>
          <cell r="AI474">
            <v>0</v>
          </cell>
          <cell r="AJ474">
            <v>0</v>
          </cell>
          <cell r="AK474">
            <v>79</v>
          </cell>
          <cell r="AL474">
            <v>0</v>
          </cell>
          <cell r="AM474">
            <v>0</v>
          </cell>
          <cell r="AN474">
            <v>0</v>
          </cell>
          <cell r="AO474">
            <v>120079</v>
          </cell>
          <cell r="AU474">
            <v>0</v>
          </cell>
          <cell r="AV474">
            <v>0</v>
          </cell>
          <cell r="BG474">
            <v>0</v>
          </cell>
          <cell r="BI474">
            <v>79</v>
          </cell>
          <cell r="BJ474">
            <v>0</v>
          </cell>
        </row>
        <row r="475">
          <cell r="D475" t="str">
            <v>CAm</v>
          </cell>
          <cell r="E475" t="str">
            <v>EUR</v>
          </cell>
          <cell r="H475">
            <v>0</v>
          </cell>
          <cell r="I475">
            <v>-1842</v>
          </cell>
          <cell r="J475">
            <v>0</v>
          </cell>
          <cell r="K475">
            <v>0</v>
          </cell>
          <cell r="L475">
            <v>0</v>
          </cell>
          <cell r="M475">
            <v>0</v>
          </cell>
          <cell r="P475" t="str">
            <v>DRT</v>
          </cell>
          <cell r="R475" t="str">
            <v>Clientes</v>
          </cell>
          <cell r="AA475">
            <v>-23158</v>
          </cell>
          <cell r="AB475">
            <v>0</v>
          </cell>
          <cell r="AC475">
            <v>40</v>
          </cell>
          <cell r="AD475">
            <v>0</v>
          </cell>
          <cell r="AE475">
            <v>0</v>
          </cell>
          <cell r="AF475">
            <v>0</v>
          </cell>
          <cell r="AG475">
            <v>1882</v>
          </cell>
          <cell r="AH475">
            <v>0</v>
          </cell>
          <cell r="AI475">
            <v>0</v>
          </cell>
          <cell r="AJ475">
            <v>0</v>
          </cell>
          <cell r="AK475">
            <v>0</v>
          </cell>
          <cell r="AL475">
            <v>0</v>
          </cell>
          <cell r="AM475">
            <v>0</v>
          </cell>
          <cell r="AN475">
            <v>0</v>
          </cell>
          <cell r="AO475">
            <v>0</v>
          </cell>
          <cell r="AU475">
            <v>0</v>
          </cell>
          <cell r="AV475">
            <v>0</v>
          </cell>
          <cell r="BG475">
            <v>0</v>
          </cell>
          <cell r="BI475">
            <v>-40</v>
          </cell>
          <cell r="BJ475">
            <v>0</v>
          </cell>
        </row>
        <row r="476">
          <cell r="D476" t="str">
            <v>CAm</v>
          </cell>
          <cell r="E476" t="str">
            <v>EUR</v>
          </cell>
          <cell r="H476">
            <v>0</v>
          </cell>
          <cell r="I476">
            <v>0</v>
          </cell>
          <cell r="J476">
            <v>0</v>
          </cell>
          <cell r="K476">
            <v>0</v>
          </cell>
          <cell r="L476">
            <v>0</v>
          </cell>
          <cell r="M476">
            <v>0</v>
          </cell>
          <cell r="P476" t="str">
            <v>DRT</v>
          </cell>
          <cell r="R476" t="str">
            <v>Clientes</v>
          </cell>
          <cell r="AA476">
            <v>-23260</v>
          </cell>
          <cell r="AB476">
            <v>0</v>
          </cell>
          <cell r="AC476">
            <v>26</v>
          </cell>
          <cell r="AD476">
            <v>0</v>
          </cell>
          <cell r="AE476">
            <v>0</v>
          </cell>
          <cell r="AF476">
            <v>0</v>
          </cell>
          <cell r="AG476">
            <v>1766</v>
          </cell>
          <cell r="AH476">
            <v>25000</v>
          </cell>
          <cell r="AI476">
            <v>-23260</v>
          </cell>
          <cell r="AJ476">
            <v>0</v>
          </cell>
          <cell r="AK476">
            <v>111</v>
          </cell>
          <cell r="AL476">
            <v>0</v>
          </cell>
          <cell r="AM476">
            <v>0</v>
          </cell>
          <cell r="AN476">
            <v>0</v>
          </cell>
          <cell r="AO476">
            <v>1851</v>
          </cell>
          <cell r="AU476">
            <v>0</v>
          </cell>
          <cell r="AV476">
            <v>0</v>
          </cell>
          <cell r="BG476">
            <v>0</v>
          </cell>
          <cell r="BI476">
            <v>85</v>
          </cell>
          <cell r="BJ476">
            <v>0</v>
          </cell>
        </row>
        <row r="477">
          <cell r="D477" t="str">
            <v>CAm</v>
          </cell>
          <cell r="E477" t="str">
            <v>EUR</v>
          </cell>
          <cell r="H477">
            <v>0</v>
          </cell>
          <cell r="I477">
            <v>0</v>
          </cell>
          <cell r="J477">
            <v>0</v>
          </cell>
          <cell r="K477">
            <v>0</v>
          </cell>
          <cell r="L477">
            <v>0</v>
          </cell>
          <cell r="M477">
            <v>0</v>
          </cell>
          <cell r="P477" t="str">
            <v>DRT</v>
          </cell>
          <cell r="R477" t="str">
            <v>Clientes</v>
          </cell>
          <cell r="AA477">
            <v>0</v>
          </cell>
          <cell r="AB477">
            <v>0</v>
          </cell>
          <cell r="AC477">
            <v>151</v>
          </cell>
          <cell r="AD477">
            <v>0</v>
          </cell>
          <cell r="AE477">
            <v>-35000</v>
          </cell>
          <cell r="AF477">
            <v>-151</v>
          </cell>
          <cell r="AG477">
            <v>0</v>
          </cell>
          <cell r="AH477">
            <v>0</v>
          </cell>
          <cell r="AI477">
            <v>0</v>
          </cell>
          <cell r="AJ477">
            <v>0</v>
          </cell>
          <cell r="AK477">
            <v>0</v>
          </cell>
          <cell r="AL477">
            <v>0</v>
          </cell>
          <cell r="AM477">
            <v>0</v>
          </cell>
          <cell r="AN477">
            <v>0</v>
          </cell>
          <cell r="AO477">
            <v>0</v>
          </cell>
          <cell r="AU477">
            <v>0</v>
          </cell>
          <cell r="AV477">
            <v>0</v>
          </cell>
          <cell r="BG477">
            <v>0</v>
          </cell>
          <cell r="BI477">
            <v>-151</v>
          </cell>
          <cell r="BJ477">
            <v>151</v>
          </cell>
        </row>
        <row r="478">
          <cell r="D478" t="str">
            <v>CAm</v>
          </cell>
          <cell r="E478" t="str">
            <v>EUR</v>
          </cell>
          <cell r="H478">
            <v>0</v>
          </cell>
          <cell r="I478">
            <v>0</v>
          </cell>
          <cell r="J478">
            <v>0</v>
          </cell>
          <cell r="K478">
            <v>0</v>
          </cell>
          <cell r="L478">
            <v>0</v>
          </cell>
          <cell r="M478">
            <v>0</v>
          </cell>
          <cell r="P478" t="str">
            <v>DRT</v>
          </cell>
          <cell r="R478" t="str">
            <v>Clientes</v>
          </cell>
          <cell r="AA478">
            <v>0</v>
          </cell>
          <cell r="AB478">
            <v>0</v>
          </cell>
          <cell r="AC478">
            <v>15</v>
          </cell>
          <cell r="AD478">
            <v>0</v>
          </cell>
          <cell r="AE478">
            <v>-30000</v>
          </cell>
          <cell r="AF478">
            <v>-15</v>
          </cell>
          <cell r="AG478">
            <v>0</v>
          </cell>
          <cell r="AH478">
            <v>5000</v>
          </cell>
          <cell r="AI478">
            <v>0</v>
          </cell>
          <cell r="AJ478">
            <v>0</v>
          </cell>
          <cell r="AK478">
            <v>2</v>
          </cell>
          <cell r="AL478">
            <v>0</v>
          </cell>
          <cell r="AM478">
            <v>-5000</v>
          </cell>
          <cell r="AN478">
            <v>-2</v>
          </cell>
          <cell r="AO478">
            <v>0</v>
          </cell>
          <cell r="AU478">
            <v>0</v>
          </cell>
          <cell r="AV478">
            <v>0</v>
          </cell>
          <cell r="BG478">
            <v>0</v>
          </cell>
          <cell r="BI478">
            <v>-13</v>
          </cell>
          <cell r="BJ478">
            <v>13</v>
          </cell>
        </row>
        <row r="479">
          <cell r="D479" t="str">
            <v>CAm</v>
          </cell>
          <cell r="E479" t="str">
            <v>EUR</v>
          </cell>
          <cell r="H479">
            <v>0</v>
          </cell>
          <cell r="I479">
            <v>0</v>
          </cell>
          <cell r="J479">
            <v>0</v>
          </cell>
          <cell r="K479">
            <v>0</v>
          </cell>
          <cell r="L479">
            <v>0</v>
          </cell>
          <cell r="M479">
            <v>0</v>
          </cell>
          <cell r="P479" t="str">
            <v>DRT</v>
          </cell>
          <cell r="R479" t="str">
            <v>Clientes</v>
          </cell>
          <cell r="AA479">
            <v>0</v>
          </cell>
          <cell r="AB479">
            <v>0</v>
          </cell>
          <cell r="AC479">
            <v>11</v>
          </cell>
          <cell r="AD479">
            <v>0</v>
          </cell>
          <cell r="AE479">
            <v>-30000</v>
          </cell>
          <cell r="AF479">
            <v>-11</v>
          </cell>
          <cell r="AG479">
            <v>0</v>
          </cell>
          <cell r="AH479">
            <v>30010</v>
          </cell>
          <cell r="AI479">
            <v>0</v>
          </cell>
          <cell r="AJ479">
            <v>0</v>
          </cell>
          <cell r="AK479">
            <v>8</v>
          </cell>
          <cell r="AL479">
            <v>0</v>
          </cell>
          <cell r="AM479">
            <v>-30010</v>
          </cell>
          <cell r="AN479">
            <v>-8</v>
          </cell>
          <cell r="AO479">
            <v>0</v>
          </cell>
          <cell r="AU479">
            <v>0</v>
          </cell>
          <cell r="AV479">
            <v>0</v>
          </cell>
          <cell r="BG479">
            <v>0</v>
          </cell>
          <cell r="BI479">
            <v>-3</v>
          </cell>
          <cell r="BJ479">
            <v>3</v>
          </cell>
        </row>
        <row r="480">
          <cell r="D480" t="str">
            <v>CAm</v>
          </cell>
          <cell r="E480" t="str">
            <v>EUR</v>
          </cell>
          <cell r="H480">
            <v>0</v>
          </cell>
          <cell r="I480">
            <v>0</v>
          </cell>
          <cell r="J480">
            <v>0</v>
          </cell>
          <cell r="K480">
            <v>0</v>
          </cell>
          <cell r="L480">
            <v>0</v>
          </cell>
          <cell r="M480">
            <v>0</v>
          </cell>
          <cell r="P480" t="str">
            <v>DRT</v>
          </cell>
          <cell r="R480" t="str">
            <v>Clientes</v>
          </cell>
          <cell r="AA480">
            <v>0</v>
          </cell>
          <cell r="AB480">
            <v>0</v>
          </cell>
          <cell r="AC480">
            <v>3762</v>
          </cell>
          <cell r="AD480">
            <v>0</v>
          </cell>
          <cell r="AE480">
            <v>0</v>
          </cell>
          <cell r="AF480">
            <v>0</v>
          </cell>
          <cell r="AG480">
            <v>153762</v>
          </cell>
          <cell r="AH480">
            <v>150000</v>
          </cell>
          <cell r="AI480">
            <v>0</v>
          </cell>
          <cell r="AJ480">
            <v>0</v>
          </cell>
          <cell r="AK480">
            <v>2056</v>
          </cell>
          <cell r="AL480">
            <v>0</v>
          </cell>
          <cell r="AM480">
            <v>0</v>
          </cell>
          <cell r="AN480">
            <v>0</v>
          </cell>
          <cell r="AO480">
            <v>152056</v>
          </cell>
          <cell r="AU480">
            <v>0</v>
          </cell>
          <cell r="AV480">
            <v>0</v>
          </cell>
          <cell r="BG480">
            <v>0</v>
          </cell>
          <cell r="BI480">
            <v>-1706</v>
          </cell>
          <cell r="BJ480">
            <v>0</v>
          </cell>
        </row>
        <row r="481">
          <cell r="D481" t="str">
            <v>CAm</v>
          </cell>
          <cell r="E481" t="str">
            <v>EUR</v>
          </cell>
          <cell r="H481">
            <v>0</v>
          </cell>
          <cell r="I481">
            <v>0</v>
          </cell>
          <cell r="J481">
            <v>0</v>
          </cell>
          <cell r="K481">
            <v>0</v>
          </cell>
          <cell r="L481">
            <v>0</v>
          </cell>
          <cell r="M481">
            <v>0</v>
          </cell>
          <cell r="P481" t="str">
            <v>DRT</v>
          </cell>
          <cell r="R481" t="str">
            <v>Clientes</v>
          </cell>
          <cell r="AA481">
            <v>0</v>
          </cell>
          <cell r="AB481">
            <v>0</v>
          </cell>
          <cell r="AC481">
            <v>369</v>
          </cell>
          <cell r="AD481">
            <v>0</v>
          </cell>
          <cell r="AE481">
            <v>0</v>
          </cell>
          <cell r="AF481">
            <v>0</v>
          </cell>
          <cell r="AG481">
            <v>80369</v>
          </cell>
          <cell r="AH481">
            <v>80000</v>
          </cell>
          <cell r="AI481">
            <v>0</v>
          </cell>
          <cell r="AJ481">
            <v>0</v>
          </cell>
          <cell r="AK481">
            <v>2769</v>
          </cell>
          <cell r="AL481">
            <v>0</v>
          </cell>
          <cell r="AM481">
            <v>0</v>
          </cell>
          <cell r="AN481">
            <v>0</v>
          </cell>
          <cell r="AO481">
            <v>82769</v>
          </cell>
          <cell r="AU481">
            <v>0</v>
          </cell>
          <cell r="AV481">
            <v>0</v>
          </cell>
          <cell r="BG481">
            <v>0</v>
          </cell>
          <cell r="BI481">
            <v>2400</v>
          </cell>
          <cell r="BJ481">
            <v>0</v>
          </cell>
        </row>
        <row r="482">
          <cell r="D482" t="str">
            <v>FVH</v>
          </cell>
          <cell r="E482" t="str">
            <v>EUR</v>
          </cell>
          <cell r="H482">
            <v>0</v>
          </cell>
          <cell r="I482">
            <v>0</v>
          </cell>
          <cell r="J482">
            <v>0</v>
          </cell>
          <cell r="K482">
            <v>0</v>
          </cell>
          <cell r="L482">
            <v>0</v>
          </cell>
          <cell r="M482">
            <v>0</v>
          </cell>
          <cell r="P482" t="str">
            <v>DRT</v>
          </cell>
          <cell r="R482" t="str">
            <v>Clientes</v>
          </cell>
          <cell r="AA482">
            <v>0</v>
          </cell>
          <cell r="AB482">
            <v>9373</v>
          </cell>
          <cell r="AC482">
            <v>1794</v>
          </cell>
          <cell r="AD482">
            <v>0</v>
          </cell>
          <cell r="AE482">
            <v>0</v>
          </cell>
          <cell r="AF482">
            <v>0</v>
          </cell>
          <cell r="AG482">
            <v>86167</v>
          </cell>
          <cell r="AH482">
            <v>75000</v>
          </cell>
          <cell r="AI482">
            <v>0</v>
          </cell>
          <cell r="AJ482">
            <v>7003</v>
          </cell>
          <cell r="AK482">
            <v>989</v>
          </cell>
          <cell r="AL482">
            <v>0</v>
          </cell>
          <cell r="AM482">
            <v>0</v>
          </cell>
          <cell r="AN482">
            <v>0</v>
          </cell>
          <cell r="AO482">
            <v>82992</v>
          </cell>
          <cell r="AU482">
            <v>0</v>
          </cell>
          <cell r="AV482">
            <v>0</v>
          </cell>
          <cell r="BG482">
            <v>-2370</v>
          </cell>
          <cell r="BI482">
            <v>-805</v>
          </cell>
          <cell r="BJ482">
            <v>0</v>
          </cell>
        </row>
        <row r="483">
          <cell r="D483" t="str">
            <v>CAm</v>
          </cell>
          <cell r="E483" t="str">
            <v>EUR</v>
          </cell>
          <cell r="H483">
            <v>0</v>
          </cell>
          <cell r="I483">
            <v>-600</v>
          </cell>
          <cell r="J483">
            <v>0</v>
          </cell>
          <cell r="K483">
            <v>0</v>
          </cell>
          <cell r="L483">
            <v>0</v>
          </cell>
          <cell r="M483">
            <v>0</v>
          </cell>
          <cell r="P483" t="str">
            <v>DRT</v>
          </cell>
          <cell r="R483" t="str">
            <v>Clientes</v>
          </cell>
          <cell r="AA483">
            <v>0</v>
          </cell>
          <cell r="AB483">
            <v>0</v>
          </cell>
          <cell r="AC483">
            <v>13</v>
          </cell>
          <cell r="AD483">
            <v>0</v>
          </cell>
          <cell r="AE483">
            <v>0</v>
          </cell>
          <cell r="AF483">
            <v>0</v>
          </cell>
          <cell r="AG483">
            <v>600</v>
          </cell>
          <cell r="AH483">
            <v>0</v>
          </cell>
          <cell r="AI483">
            <v>0</v>
          </cell>
          <cell r="AJ483">
            <v>0</v>
          </cell>
          <cell r="AK483">
            <v>0</v>
          </cell>
          <cell r="AL483">
            <v>0</v>
          </cell>
          <cell r="AM483">
            <v>0</v>
          </cell>
          <cell r="AN483">
            <v>0</v>
          </cell>
          <cell r="AO483">
            <v>0</v>
          </cell>
          <cell r="AU483">
            <v>0</v>
          </cell>
          <cell r="AV483">
            <v>0</v>
          </cell>
          <cell r="BG483">
            <v>0</v>
          </cell>
          <cell r="BI483">
            <v>-13</v>
          </cell>
          <cell r="BJ483">
            <v>0</v>
          </cell>
        </row>
        <row r="484">
          <cell r="D484" t="str">
            <v>CAm</v>
          </cell>
          <cell r="E484" t="str">
            <v>EUR</v>
          </cell>
          <cell r="H484">
            <v>0</v>
          </cell>
          <cell r="I484">
            <v>-6000</v>
          </cell>
          <cell r="J484">
            <v>0</v>
          </cell>
          <cell r="K484">
            <v>0</v>
          </cell>
          <cell r="L484">
            <v>0</v>
          </cell>
          <cell r="M484">
            <v>0</v>
          </cell>
          <cell r="P484" t="str">
            <v>DRT</v>
          </cell>
          <cell r="R484" t="str">
            <v>Clientes</v>
          </cell>
          <cell r="AA484">
            <v>0</v>
          </cell>
          <cell r="AB484">
            <v>0</v>
          </cell>
          <cell r="AC484">
            <v>111</v>
          </cell>
          <cell r="AD484">
            <v>0</v>
          </cell>
          <cell r="AE484">
            <v>0</v>
          </cell>
          <cell r="AF484">
            <v>0</v>
          </cell>
          <cell r="AG484">
            <v>5986</v>
          </cell>
          <cell r="AH484">
            <v>0</v>
          </cell>
          <cell r="AI484">
            <v>0</v>
          </cell>
          <cell r="AJ484">
            <v>0</v>
          </cell>
          <cell r="AK484">
            <v>0</v>
          </cell>
          <cell r="AL484">
            <v>0</v>
          </cell>
          <cell r="AM484">
            <v>0</v>
          </cell>
          <cell r="AN484">
            <v>0</v>
          </cell>
          <cell r="AO484">
            <v>0</v>
          </cell>
          <cell r="AU484">
            <v>0</v>
          </cell>
          <cell r="AV484">
            <v>0</v>
          </cell>
          <cell r="BG484">
            <v>0</v>
          </cell>
          <cell r="BI484">
            <v>-111</v>
          </cell>
          <cell r="BJ484">
            <v>0</v>
          </cell>
        </row>
        <row r="485">
          <cell r="D485" t="str">
            <v>CAm</v>
          </cell>
          <cell r="E485" t="str">
            <v>EUR</v>
          </cell>
          <cell r="H485">
            <v>0</v>
          </cell>
          <cell r="I485">
            <v>-500</v>
          </cell>
          <cell r="J485">
            <v>0</v>
          </cell>
          <cell r="K485">
            <v>0</v>
          </cell>
          <cell r="L485">
            <v>0</v>
          </cell>
          <cell r="M485">
            <v>0</v>
          </cell>
          <cell r="P485" t="str">
            <v>DRT</v>
          </cell>
          <cell r="R485" t="str">
            <v>Clientes</v>
          </cell>
          <cell r="AA485">
            <v>0</v>
          </cell>
          <cell r="AB485">
            <v>0</v>
          </cell>
          <cell r="AC485">
            <v>10</v>
          </cell>
          <cell r="AD485">
            <v>0</v>
          </cell>
          <cell r="AE485">
            <v>0</v>
          </cell>
          <cell r="AF485">
            <v>0</v>
          </cell>
          <cell r="AG485">
            <v>499</v>
          </cell>
          <cell r="AH485">
            <v>0</v>
          </cell>
          <cell r="AI485">
            <v>0</v>
          </cell>
          <cell r="AJ485">
            <v>0</v>
          </cell>
          <cell r="AK485">
            <v>0</v>
          </cell>
          <cell r="AL485">
            <v>0</v>
          </cell>
          <cell r="AM485">
            <v>0</v>
          </cell>
          <cell r="AN485">
            <v>0</v>
          </cell>
          <cell r="AO485">
            <v>0</v>
          </cell>
          <cell r="AU485">
            <v>0</v>
          </cell>
          <cell r="AV485">
            <v>0</v>
          </cell>
          <cell r="BG485">
            <v>0</v>
          </cell>
          <cell r="BI485">
            <v>-10</v>
          </cell>
          <cell r="BJ485">
            <v>0</v>
          </cell>
        </row>
        <row r="486">
          <cell r="D486" t="str">
            <v>CAm</v>
          </cell>
          <cell r="E486" t="str">
            <v>EUR</v>
          </cell>
          <cell r="H486">
            <v>0</v>
          </cell>
          <cell r="I486">
            <v>-1000</v>
          </cell>
          <cell r="J486">
            <v>0</v>
          </cell>
          <cell r="K486">
            <v>0</v>
          </cell>
          <cell r="L486">
            <v>0</v>
          </cell>
          <cell r="M486">
            <v>0</v>
          </cell>
          <cell r="P486" t="str">
            <v>DRT</v>
          </cell>
          <cell r="R486" t="str">
            <v>Clientes</v>
          </cell>
          <cell r="AA486">
            <v>0</v>
          </cell>
          <cell r="AB486">
            <v>0</v>
          </cell>
          <cell r="AC486">
            <v>17</v>
          </cell>
          <cell r="AD486">
            <v>0</v>
          </cell>
          <cell r="AE486">
            <v>0</v>
          </cell>
          <cell r="AF486">
            <v>0</v>
          </cell>
          <cell r="AG486">
            <v>996</v>
          </cell>
          <cell r="AH486">
            <v>0</v>
          </cell>
          <cell r="AI486">
            <v>0</v>
          </cell>
          <cell r="AJ486">
            <v>0</v>
          </cell>
          <cell r="AK486">
            <v>0</v>
          </cell>
          <cell r="AL486">
            <v>0</v>
          </cell>
          <cell r="AM486">
            <v>0</v>
          </cell>
          <cell r="AN486">
            <v>0</v>
          </cell>
          <cell r="AO486">
            <v>0</v>
          </cell>
          <cell r="AU486">
            <v>0</v>
          </cell>
          <cell r="AV486">
            <v>0</v>
          </cell>
          <cell r="BG486">
            <v>0</v>
          </cell>
          <cell r="BI486">
            <v>-17</v>
          </cell>
          <cell r="BJ486">
            <v>0</v>
          </cell>
        </row>
        <row r="487">
          <cell r="D487" t="str">
            <v>CAm</v>
          </cell>
          <cell r="E487" t="str">
            <v>EUR</v>
          </cell>
          <cell r="H487">
            <v>0</v>
          </cell>
          <cell r="I487">
            <v>-700</v>
          </cell>
          <cell r="J487">
            <v>0</v>
          </cell>
          <cell r="K487">
            <v>0</v>
          </cell>
          <cell r="L487">
            <v>0</v>
          </cell>
          <cell r="M487">
            <v>0</v>
          </cell>
          <cell r="P487" t="str">
            <v>DRT</v>
          </cell>
          <cell r="R487" t="str">
            <v>Clientes</v>
          </cell>
          <cell r="AA487">
            <v>0</v>
          </cell>
          <cell r="AB487">
            <v>0</v>
          </cell>
          <cell r="AC487">
            <v>5</v>
          </cell>
          <cell r="AD487">
            <v>0</v>
          </cell>
          <cell r="AE487">
            <v>0</v>
          </cell>
          <cell r="AF487">
            <v>0</v>
          </cell>
          <cell r="AG487">
            <v>699</v>
          </cell>
          <cell r="AH487">
            <v>0</v>
          </cell>
          <cell r="AI487">
            <v>0</v>
          </cell>
          <cell r="AJ487">
            <v>0</v>
          </cell>
          <cell r="AK487">
            <v>0</v>
          </cell>
          <cell r="AL487">
            <v>0</v>
          </cell>
          <cell r="AM487">
            <v>0</v>
          </cell>
          <cell r="AN487">
            <v>0</v>
          </cell>
          <cell r="AO487">
            <v>0</v>
          </cell>
          <cell r="AU487">
            <v>0</v>
          </cell>
          <cell r="AV487">
            <v>0</v>
          </cell>
          <cell r="BG487">
            <v>0</v>
          </cell>
          <cell r="BI487">
            <v>-5</v>
          </cell>
          <cell r="BJ487">
            <v>0</v>
          </cell>
        </row>
        <row r="488">
          <cell r="D488" t="str">
            <v>CAm</v>
          </cell>
          <cell r="E488" t="str">
            <v>EUR</v>
          </cell>
          <cell r="H488">
            <v>0</v>
          </cell>
          <cell r="I488">
            <v>-500</v>
          </cell>
          <cell r="J488">
            <v>0</v>
          </cell>
          <cell r="K488">
            <v>0</v>
          </cell>
          <cell r="L488">
            <v>0</v>
          </cell>
          <cell r="M488">
            <v>0</v>
          </cell>
          <cell r="P488" t="str">
            <v>DRT</v>
          </cell>
          <cell r="R488" t="str">
            <v>Clientes</v>
          </cell>
          <cell r="AA488">
            <v>0</v>
          </cell>
          <cell r="AB488">
            <v>0</v>
          </cell>
          <cell r="AC488">
            <v>1</v>
          </cell>
          <cell r="AD488">
            <v>0</v>
          </cell>
          <cell r="AE488">
            <v>0</v>
          </cell>
          <cell r="AF488">
            <v>0</v>
          </cell>
          <cell r="AG488">
            <v>499</v>
          </cell>
          <cell r="AH488">
            <v>0</v>
          </cell>
          <cell r="AI488">
            <v>0</v>
          </cell>
          <cell r="AJ488">
            <v>0</v>
          </cell>
          <cell r="AK488">
            <v>0</v>
          </cell>
          <cell r="AL488">
            <v>0</v>
          </cell>
          <cell r="AM488">
            <v>0</v>
          </cell>
          <cell r="AN488">
            <v>0</v>
          </cell>
          <cell r="AO488">
            <v>0</v>
          </cell>
          <cell r="AU488">
            <v>0</v>
          </cell>
          <cell r="AV488">
            <v>0</v>
          </cell>
          <cell r="BG488">
            <v>0</v>
          </cell>
          <cell r="BI488">
            <v>-1</v>
          </cell>
          <cell r="BJ488">
            <v>0</v>
          </cell>
        </row>
        <row r="489">
          <cell r="D489" t="str">
            <v>CAm</v>
          </cell>
          <cell r="E489" t="str">
            <v>EUR</v>
          </cell>
          <cell r="H489">
            <v>0</v>
          </cell>
          <cell r="I489">
            <v>-550</v>
          </cell>
          <cell r="J489">
            <v>0</v>
          </cell>
          <cell r="K489">
            <v>0</v>
          </cell>
          <cell r="L489">
            <v>0</v>
          </cell>
          <cell r="M489">
            <v>0</v>
          </cell>
          <cell r="P489" t="str">
            <v>DRT</v>
          </cell>
          <cell r="R489" t="str">
            <v>Clientes</v>
          </cell>
          <cell r="AA489">
            <v>0</v>
          </cell>
          <cell r="AB489">
            <v>0</v>
          </cell>
          <cell r="AC489">
            <v>2</v>
          </cell>
          <cell r="AD489">
            <v>0</v>
          </cell>
          <cell r="AE489">
            <v>0</v>
          </cell>
          <cell r="AF489">
            <v>0</v>
          </cell>
          <cell r="AG489">
            <v>550</v>
          </cell>
          <cell r="AH489">
            <v>0</v>
          </cell>
          <cell r="AI489">
            <v>0</v>
          </cell>
          <cell r="AJ489">
            <v>0</v>
          </cell>
          <cell r="AK489">
            <v>0</v>
          </cell>
          <cell r="AL489">
            <v>0</v>
          </cell>
          <cell r="AM489">
            <v>0</v>
          </cell>
          <cell r="AN489">
            <v>0</v>
          </cell>
          <cell r="AO489">
            <v>0</v>
          </cell>
          <cell r="AU489">
            <v>0</v>
          </cell>
          <cell r="AV489">
            <v>0</v>
          </cell>
          <cell r="BG489">
            <v>0</v>
          </cell>
          <cell r="BI489">
            <v>-2</v>
          </cell>
          <cell r="BJ489">
            <v>0</v>
          </cell>
        </row>
        <row r="490">
          <cell r="D490" t="str">
            <v>CAm</v>
          </cell>
          <cell r="E490" t="str">
            <v>EUR</v>
          </cell>
          <cell r="H490">
            <v>0</v>
          </cell>
          <cell r="I490">
            <v>-850</v>
          </cell>
          <cell r="J490">
            <v>0</v>
          </cell>
          <cell r="K490">
            <v>0</v>
          </cell>
          <cell r="L490">
            <v>0</v>
          </cell>
          <cell r="M490">
            <v>0</v>
          </cell>
          <cell r="P490" t="str">
            <v>DRT</v>
          </cell>
          <cell r="R490" t="str">
            <v>Clientes</v>
          </cell>
          <cell r="AA490">
            <v>0</v>
          </cell>
          <cell r="AB490">
            <v>0</v>
          </cell>
          <cell r="AC490">
            <v>2</v>
          </cell>
          <cell r="AD490">
            <v>0</v>
          </cell>
          <cell r="AE490">
            <v>0</v>
          </cell>
          <cell r="AF490">
            <v>0</v>
          </cell>
          <cell r="AG490">
            <v>849</v>
          </cell>
          <cell r="AH490">
            <v>0</v>
          </cell>
          <cell r="AI490">
            <v>0</v>
          </cell>
          <cell r="AJ490">
            <v>0</v>
          </cell>
          <cell r="AK490">
            <v>0</v>
          </cell>
          <cell r="AL490">
            <v>0</v>
          </cell>
          <cell r="AM490">
            <v>0</v>
          </cell>
          <cell r="AN490">
            <v>0</v>
          </cell>
          <cell r="AO490">
            <v>0</v>
          </cell>
          <cell r="AU490">
            <v>0</v>
          </cell>
          <cell r="AV490">
            <v>0</v>
          </cell>
          <cell r="BG490">
            <v>0</v>
          </cell>
          <cell r="BI490">
            <v>-2</v>
          </cell>
          <cell r="BJ490">
            <v>0</v>
          </cell>
        </row>
        <row r="491">
          <cell r="D491" t="str">
            <v>CAm</v>
          </cell>
          <cell r="E491" t="str">
            <v>EUR</v>
          </cell>
          <cell r="H491">
            <v>0</v>
          </cell>
          <cell r="I491">
            <v>-500</v>
          </cell>
          <cell r="J491">
            <v>0</v>
          </cell>
          <cell r="K491">
            <v>0</v>
          </cell>
          <cell r="L491">
            <v>0</v>
          </cell>
          <cell r="M491">
            <v>0</v>
          </cell>
          <cell r="P491" t="str">
            <v>DRT</v>
          </cell>
          <cell r="R491" t="str">
            <v>Clientes</v>
          </cell>
          <cell r="AA491">
            <v>0</v>
          </cell>
          <cell r="AB491">
            <v>0</v>
          </cell>
          <cell r="AC491">
            <v>0</v>
          </cell>
          <cell r="AD491">
            <v>0</v>
          </cell>
          <cell r="AE491">
            <v>0</v>
          </cell>
          <cell r="AF491">
            <v>0</v>
          </cell>
          <cell r="AG491">
            <v>499</v>
          </cell>
          <cell r="AH491">
            <v>0</v>
          </cell>
          <cell r="AI491">
            <v>0</v>
          </cell>
          <cell r="AJ491">
            <v>0</v>
          </cell>
          <cell r="AK491">
            <v>0</v>
          </cell>
          <cell r="AL491">
            <v>0</v>
          </cell>
          <cell r="AM491">
            <v>0</v>
          </cell>
          <cell r="AN491">
            <v>0</v>
          </cell>
          <cell r="AO491">
            <v>0</v>
          </cell>
          <cell r="AU491">
            <v>0</v>
          </cell>
          <cell r="AV491">
            <v>0</v>
          </cell>
          <cell r="BG491">
            <v>0</v>
          </cell>
          <cell r="BI491">
            <v>0</v>
          </cell>
          <cell r="BJ491">
            <v>0</v>
          </cell>
        </row>
        <row r="492">
          <cell r="D492" t="str">
            <v>CAm</v>
          </cell>
          <cell r="E492" t="str">
            <v>EUR</v>
          </cell>
          <cell r="H492">
            <v>0</v>
          </cell>
          <cell r="I492">
            <v>-2100</v>
          </cell>
          <cell r="J492">
            <v>0</v>
          </cell>
          <cell r="K492">
            <v>0</v>
          </cell>
          <cell r="L492">
            <v>0</v>
          </cell>
          <cell r="M492">
            <v>0</v>
          </cell>
          <cell r="P492" t="str">
            <v>DRT</v>
          </cell>
          <cell r="R492" t="str">
            <v>Clientes</v>
          </cell>
          <cell r="AA492">
            <v>0</v>
          </cell>
          <cell r="AB492">
            <v>0</v>
          </cell>
          <cell r="AC492">
            <v>3</v>
          </cell>
          <cell r="AD492">
            <v>0</v>
          </cell>
          <cell r="AE492">
            <v>0</v>
          </cell>
          <cell r="AF492">
            <v>0</v>
          </cell>
          <cell r="AG492">
            <v>2097</v>
          </cell>
          <cell r="AH492">
            <v>0</v>
          </cell>
          <cell r="AI492">
            <v>0</v>
          </cell>
          <cell r="AJ492">
            <v>0</v>
          </cell>
          <cell r="AK492">
            <v>0</v>
          </cell>
          <cell r="AL492">
            <v>0</v>
          </cell>
          <cell r="AM492">
            <v>0</v>
          </cell>
          <cell r="AN492">
            <v>0</v>
          </cell>
          <cell r="AO492">
            <v>0</v>
          </cell>
          <cell r="AU492">
            <v>0</v>
          </cell>
          <cell r="AV492">
            <v>0</v>
          </cell>
          <cell r="BG492">
            <v>0</v>
          </cell>
          <cell r="BI492">
            <v>-3</v>
          </cell>
          <cell r="BJ492">
            <v>0</v>
          </cell>
        </row>
        <row r="493">
          <cell r="D493" t="str">
            <v>CAm</v>
          </cell>
          <cell r="E493" t="str">
            <v>EUR</v>
          </cell>
          <cell r="H493">
            <v>0</v>
          </cell>
          <cell r="I493">
            <v>-600</v>
          </cell>
          <cell r="J493">
            <v>0</v>
          </cell>
          <cell r="K493">
            <v>0</v>
          </cell>
          <cell r="L493">
            <v>0</v>
          </cell>
          <cell r="M493">
            <v>0</v>
          </cell>
          <cell r="P493" t="str">
            <v>DRT</v>
          </cell>
          <cell r="R493" t="str">
            <v>Clientes</v>
          </cell>
          <cell r="AA493">
            <v>0</v>
          </cell>
          <cell r="AB493">
            <v>0</v>
          </cell>
          <cell r="AC493">
            <v>1</v>
          </cell>
          <cell r="AD493">
            <v>0</v>
          </cell>
          <cell r="AE493">
            <v>0</v>
          </cell>
          <cell r="AF493">
            <v>0</v>
          </cell>
          <cell r="AG493">
            <v>596</v>
          </cell>
          <cell r="AH493">
            <v>0</v>
          </cell>
          <cell r="AI493">
            <v>0</v>
          </cell>
          <cell r="AJ493">
            <v>0</v>
          </cell>
          <cell r="AK493">
            <v>0</v>
          </cell>
          <cell r="AL493">
            <v>0</v>
          </cell>
          <cell r="AM493">
            <v>0</v>
          </cell>
          <cell r="AN493">
            <v>0</v>
          </cell>
          <cell r="AO493">
            <v>0</v>
          </cell>
          <cell r="AU493">
            <v>0</v>
          </cell>
          <cell r="AV493">
            <v>0</v>
          </cell>
          <cell r="BG493">
            <v>0</v>
          </cell>
          <cell r="BI493">
            <v>-1</v>
          </cell>
          <cell r="BJ493">
            <v>0</v>
          </cell>
        </row>
        <row r="494">
          <cell r="D494" t="str">
            <v>CAm</v>
          </cell>
          <cell r="E494" t="str">
            <v>EUR</v>
          </cell>
          <cell r="H494">
            <v>0</v>
          </cell>
          <cell r="I494">
            <v>-600</v>
          </cell>
          <cell r="J494">
            <v>0</v>
          </cell>
          <cell r="K494">
            <v>0</v>
          </cell>
          <cell r="L494">
            <v>0</v>
          </cell>
          <cell r="M494">
            <v>0</v>
          </cell>
          <cell r="P494" t="str">
            <v>DRT</v>
          </cell>
          <cell r="R494" t="str">
            <v>Clientes</v>
          </cell>
          <cell r="AA494">
            <v>0</v>
          </cell>
          <cell r="AB494">
            <v>0</v>
          </cell>
          <cell r="AC494">
            <v>0</v>
          </cell>
          <cell r="AD494">
            <v>0</v>
          </cell>
          <cell r="AE494">
            <v>0</v>
          </cell>
          <cell r="AF494">
            <v>0</v>
          </cell>
          <cell r="AG494">
            <v>599</v>
          </cell>
          <cell r="AH494">
            <v>0</v>
          </cell>
          <cell r="AI494">
            <v>0</v>
          </cell>
          <cell r="AJ494">
            <v>0</v>
          </cell>
          <cell r="AK494">
            <v>0</v>
          </cell>
          <cell r="AL494">
            <v>0</v>
          </cell>
          <cell r="AM494">
            <v>0</v>
          </cell>
          <cell r="AN494">
            <v>0</v>
          </cell>
          <cell r="AO494">
            <v>0</v>
          </cell>
          <cell r="AU494">
            <v>0</v>
          </cell>
          <cell r="AV494">
            <v>0</v>
          </cell>
          <cell r="BG494">
            <v>0</v>
          </cell>
          <cell r="BI494">
            <v>0</v>
          </cell>
          <cell r="BJ494">
            <v>0</v>
          </cell>
        </row>
        <row r="495">
          <cell r="D495" t="str">
            <v>CAm</v>
          </cell>
          <cell r="E495" t="str">
            <v>EUR</v>
          </cell>
          <cell r="H495">
            <v>0</v>
          </cell>
          <cell r="I495">
            <v>-750</v>
          </cell>
          <cell r="J495">
            <v>0</v>
          </cell>
          <cell r="K495">
            <v>0</v>
          </cell>
          <cell r="L495">
            <v>0</v>
          </cell>
          <cell r="M495">
            <v>0</v>
          </cell>
          <cell r="P495" t="str">
            <v>DRT</v>
          </cell>
          <cell r="R495" t="str">
            <v>Clientes</v>
          </cell>
          <cell r="AA495">
            <v>0</v>
          </cell>
          <cell r="AB495">
            <v>0</v>
          </cell>
          <cell r="AC495">
            <v>0</v>
          </cell>
          <cell r="AD495">
            <v>0</v>
          </cell>
          <cell r="AE495">
            <v>0</v>
          </cell>
          <cell r="AF495">
            <v>0</v>
          </cell>
          <cell r="AG495">
            <v>749</v>
          </cell>
          <cell r="AH495">
            <v>0</v>
          </cell>
          <cell r="AI495">
            <v>0</v>
          </cell>
          <cell r="AJ495">
            <v>0</v>
          </cell>
          <cell r="AK495">
            <v>0</v>
          </cell>
          <cell r="AL495">
            <v>0</v>
          </cell>
          <cell r="AM495">
            <v>0</v>
          </cell>
          <cell r="AN495">
            <v>0</v>
          </cell>
          <cell r="AO495">
            <v>0</v>
          </cell>
          <cell r="AU495">
            <v>0</v>
          </cell>
          <cell r="AV495">
            <v>0</v>
          </cell>
          <cell r="BG495">
            <v>0</v>
          </cell>
          <cell r="BI495">
            <v>0</v>
          </cell>
          <cell r="BJ495">
            <v>0</v>
          </cell>
        </row>
        <row r="496">
          <cell r="D496" t="str">
            <v>CAm</v>
          </cell>
          <cell r="E496" t="str">
            <v>EUR</v>
          </cell>
          <cell r="H496">
            <v>0</v>
          </cell>
          <cell r="I496">
            <v>-1100</v>
          </cell>
          <cell r="J496">
            <v>0</v>
          </cell>
          <cell r="K496">
            <v>0</v>
          </cell>
          <cell r="L496">
            <v>0</v>
          </cell>
          <cell r="M496">
            <v>0</v>
          </cell>
          <cell r="P496" t="str">
            <v>DRT</v>
          </cell>
          <cell r="R496" t="str">
            <v>Clientes</v>
          </cell>
          <cell r="AA496">
            <v>0</v>
          </cell>
          <cell r="AB496">
            <v>0</v>
          </cell>
          <cell r="AC496">
            <v>1</v>
          </cell>
          <cell r="AD496">
            <v>0</v>
          </cell>
          <cell r="AE496">
            <v>0</v>
          </cell>
          <cell r="AF496">
            <v>0</v>
          </cell>
          <cell r="AG496">
            <v>1098</v>
          </cell>
          <cell r="AH496">
            <v>0</v>
          </cell>
          <cell r="AI496">
            <v>0</v>
          </cell>
          <cell r="AJ496">
            <v>0</v>
          </cell>
          <cell r="AK496">
            <v>0</v>
          </cell>
          <cell r="AL496">
            <v>0</v>
          </cell>
          <cell r="AM496">
            <v>0</v>
          </cell>
          <cell r="AN496">
            <v>0</v>
          </cell>
          <cell r="AO496">
            <v>0</v>
          </cell>
          <cell r="AU496">
            <v>0</v>
          </cell>
          <cell r="AV496">
            <v>0</v>
          </cell>
          <cell r="BG496">
            <v>0</v>
          </cell>
          <cell r="BI496">
            <v>-1</v>
          </cell>
          <cell r="BJ496">
            <v>0</v>
          </cell>
        </row>
        <row r="497">
          <cell r="D497" t="str">
            <v>CAm</v>
          </cell>
          <cell r="E497" t="str">
            <v>EUR</v>
          </cell>
          <cell r="H497">
            <v>0</v>
          </cell>
          <cell r="I497">
            <v>-550</v>
          </cell>
          <cell r="J497">
            <v>0</v>
          </cell>
          <cell r="K497">
            <v>0</v>
          </cell>
          <cell r="L497">
            <v>0</v>
          </cell>
          <cell r="M497">
            <v>0</v>
          </cell>
          <cell r="P497" t="str">
            <v>DRT</v>
          </cell>
          <cell r="R497" t="str">
            <v>Clientes</v>
          </cell>
          <cell r="AA497">
            <v>0</v>
          </cell>
          <cell r="AB497">
            <v>0</v>
          </cell>
          <cell r="AC497">
            <v>0</v>
          </cell>
          <cell r="AD497">
            <v>0</v>
          </cell>
          <cell r="AE497">
            <v>0</v>
          </cell>
          <cell r="AF497">
            <v>0</v>
          </cell>
          <cell r="AG497">
            <v>549</v>
          </cell>
          <cell r="AH497">
            <v>0</v>
          </cell>
          <cell r="AI497">
            <v>0</v>
          </cell>
          <cell r="AJ497">
            <v>0</v>
          </cell>
          <cell r="AK497">
            <v>0</v>
          </cell>
          <cell r="AL497">
            <v>0</v>
          </cell>
          <cell r="AM497">
            <v>0</v>
          </cell>
          <cell r="AN497">
            <v>0</v>
          </cell>
          <cell r="AO497">
            <v>0</v>
          </cell>
          <cell r="AU497">
            <v>0</v>
          </cell>
          <cell r="AV497">
            <v>0</v>
          </cell>
          <cell r="BG497">
            <v>0</v>
          </cell>
          <cell r="BI497">
            <v>0</v>
          </cell>
          <cell r="BJ497">
            <v>0</v>
          </cell>
        </row>
        <row r="498">
          <cell r="D498" t="str">
            <v>CAm</v>
          </cell>
          <cell r="E498" t="str">
            <v>EUR</v>
          </cell>
          <cell r="H498">
            <v>0</v>
          </cell>
          <cell r="I498">
            <v>-750</v>
          </cell>
          <cell r="J498">
            <v>0</v>
          </cell>
          <cell r="K498">
            <v>0</v>
          </cell>
          <cell r="L498">
            <v>0</v>
          </cell>
          <cell r="M498">
            <v>0</v>
          </cell>
          <cell r="P498" t="str">
            <v>DRT</v>
          </cell>
          <cell r="R498" t="str">
            <v>Clientes</v>
          </cell>
          <cell r="AA498">
            <v>0</v>
          </cell>
          <cell r="AB498">
            <v>0</v>
          </cell>
          <cell r="AC498">
            <v>0</v>
          </cell>
          <cell r="AD498">
            <v>0</v>
          </cell>
          <cell r="AE498">
            <v>0</v>
          </cell>
          <cell r="AF498">
            <v>0</v>
          </cell>
          <cell r="AG498">
            <v>748</v>
          </cell>
          <cell r="AH498">
            <v>0</v>
          </cell>
          <cell r="AI498">
            <v>0</v>
          </cell>
          <cell r="AJ498">
            <v>0</v>
          </cell>
          <cell r="AK498">
            <v>0</v>
          </cell>
          <cell r="AL498">
            <v>0</v>
          </cell>
          <cell r="AM498">
            <v>0</v>
          </cell>
          <cell r="AN498">
            <v>0</v>
          </cell>
          <cell r="AO498">
            <v>0</v>
          </cell>
          <cell r="AU498">
            <v>0</v>
          </cell>
          <cell r="AV498">
            <v>0</v>
          </cell>
          <cell r="BG498">
            <v>0</v>
          </cell>
          <cell r="BI498">
            <v>0</v>
          </cell>
          <cell r="BJ498">
            <v>0</v>
          </cell>
        </row>
        <row r="499">
          <cell r="D499" t="str">
            <v>CAm</v>
          </cell>
          <cell r="E499" t="str">
            <v>EUR</v>
          </cell>
          <cell r="H499">
            <v>0</v>
          </cell>
          <cell r="I499">
            <v>-500</v>
          </cell>
          <cell r="J499">
            <v>0</v>
          </cell>
          <cell r="K499">
            <v>0</v>
          </cell>
          <cell r="L499">
            <v>0</v>
          </cell>
          <cell r="M499">
            <v>0</v>
          </cell>
          <cell r="P499" t="str">
            <v>DRT</v>
          </cell>
          <cell r="R499" t="str">
            <v>Clientes</v>
          </cell>
          <cell r="AA499">
            <v>0</v>
          </cell>
          <cell r="AB499">
            <v>0</v>
          </cell>
          <cell r="AC499">
            <v>0</v>
          </cell>
          <cell r="AD499">
            <v>0</v>
          </cell>
          <cell r="AE499">
            <v>0</v>
          </cell>
          <cell r="AF499">
            <v>0</v>
          </cell>
          <cell r="AG499">
            <v>498</v>
          </cell>
          <cell r="AH499">
            <v>0</v>
          </cell>
          <cell r="AI499">
            <v>0</v>
          </cell>
          <cell r="AJ499">
            <v>0</v>
          </cell>
          <cell r="AK499">
            <v>0</v>
          </cell>
          <cell r="AL499">
            <v>0</v>
          </cell>
          <cell r="AM499">
            <v>0</v>
          </cell>
          <cell r="AN499">
            <v>0</v>
          </cell>
          <cell r="AO499">
            <v>0</v>
          </cell>
          <cell r="AU499">
            <v>0</v>
          </cell>
          <cell r="AV499">
            <v>0</v>
          </cell>
          <cell r="BG499">
            <v>0</v>
          </cell>
          <cell r="BI499">
            <v>0</v>
          </cell>
          <cell r="BJ499">
            <v>0</v>
          </cell>
        </row>
        <row r="500">
          <cell r="D500" t="str">
            <v>CAm</v>
          </cell>
          <cell r="E500" t="str">
            <v>EUR</v>
          </cell>
          <cell r="H500">
            <v>0</v>
          </cell>
          <cell r="I500">
            <v>0</v>
          </cell>
          <cell r="J500">
            <v>0</v>
          </cell>
          <cell r="K500">
            <v>0</v>
          </cell>
          <cell r="L500">
            <v>0</v>
          </cell>
          <cell r="M500">
            <v>0</v>
          </cell>
          <cell r="P500" t="str">
            <v>DRT</v>
          </cell>
          <cell r="R500" t="str">
            <v>Clientes</v>
          </cell>
          <cell r="AA500">
            <v>0</v>
          </cell>
          <cell r="AB500">
            <v>0</v>
          </cell>
          <cell r="AC500">
            <v>0</v>
          </cell>
          <cell r="AD500">
            <v>0</v>
          </cell>
          <cell r="AE500">
            <v>129769</v>
          </cell>
          <cell r="AF500">
            <v>0</v>
          </cell>
          <cell r="AG500">
            <v>129769</v>
          </cell>
          <cell r="AH500">
            <v>0</v>
          </cell>
          <cell r="AI500">
            <v>0</v>
          </cell>
          <cell r="AJ500">
            <v>0</v>
          </cell>
          <cell r="AK500">
            <v>0</v>
          </cell>
          <cell r="AL500">
            <v>0</v>
          </cell>
          <cell r="AM500">
            <v>37938</v>
          </cell>
          <cell r="AN500">
            <v>0</v>
          </cell>
          <cell r="AO500">
            <v>37938</v>
          </cell>
          <cell r="AU500">
            <v>0</v>
          </cell>
          <cell r="AV500">
            <v>0</v>
          </cell>
          <cell r="BG500">
            <v>0</v>
          </cell>
          <cell r="BI500">
            <v>0</v>
          </cell>
          <cell r="BJ500">
            <v>0</v>
          </cell>
        </row>
        <row r="501">
          <cell r="D501" t="str">
            <v>CAm</v>
          </cell>
          <cell r="E501" t="str">
            <v>EUR</v>
          </cell>
          <cell r="H501">
            <v>0</v>
          </cell>
          <cell r="I501">
            <v>0</v>
          </cell>
          <cell r="J501">
            <v>-73500</v>
          </cell>
          <cell r="K501">
            <v>0</v>
          </cell>
          <cell r="L501">
            <v>0</v>
          </cell>
          <cell r="M501">
            <v>0</v>
          </cell>
          <cell r="P501" t="str">
            <v>DRT</v>
          </cell>
          <cell r="R501" t="str">
            <v>Clientes</v>
          </cell>
          <cell r="AA501">
            <v>0</v>
          </cell>
          <cell r="AB501">
            <v>0</v>
          </cell>
          <cell r="AC501">
            <v>0</v>
          </cell>
          <cell r="AD501">
            <v>0</v>
          </cell>
          <cell r="AE501">
            <v>0</v>
          </cell>
          <cell r="AF501">
            <v>0</v>
          </cell>
          <cell r="AG501">
            <v>73500</v>
          </cell>
          <cell r="AH501">
            <v>0</v>
          </cell>
          <cell r="AI501">
            <v>0</v>
          </cell>
          <cell r="AJ501">
            <v>0</v>
          </cell>
          <cell r="AK501">
            <v>0</v>
          </cell>
          <cell r="AL501">
            <v>0</v>
          </cell>
          <cell r="AM501">
            <v>0</v>
          </cell>
          <cell r="AN501">
            <v>0</v>
          </cell>
          <cell r="AO501">
            <v>0</v>
          </cell>
          <cell r="AU501">
            <v>0</v>
          </cell>
          <cell r="AV501">
            <v>0</v>
          </cell>
          <cell r="BG501">
            <v>0</v>
          </cell>
          <cell r="BI501">
            <v>0</v>
          </cell>
          <cell r="BJ501">
            <v>0</v>
          </cell>
        </row>
        <row r="502">
          <cell r="D502" t="str">
            <v>CAm</v>
          </cell>
          <cell r="E502" t="str">
            <v>EUR</v>
          </cell>
          <cell r="H502">
            <v>76500</v>
          </cell>
          <cell r="I502">
            <v>-76500</v>
          </cell>
          <cell r="J502">
            <v>0</v>
          </cell>
          <cell r="K502">
            <v>0</v>
          </cell>
          <cell r="L502">
            <v>0</v>
          </cell>
          <cell r="M502">
            <v>0</v>
          </cell>
          <cell r="P502" t="str">
            <v>DRT</v>
          </cell>
          <cell r="R502" t="str">
            <v>Clientes</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U502">
            <v>0</v>
          </cell>
          <cell r="AV502">
            <v>0</v>
          </cell>
          <cell r="BG502">
            <v>0</v>
          </cell>
          <cell r="BI502">
            <v>0</v>
          </cell>
          <cell r="BJ502">
            <v>0</v>
          </cell>
        </row>
        <row r="503">
          <cell r="D503" t="str">
            <v>CAm</v>
          </cell>
          <cell r="E503" t="str">
            <v>EUR</v>
          </cell>
          <cell r="H503">
            <v>76500</v>
          </cell>
          <cell r="I503">
            <v>-76500</v>
          </cell>
          <cell r="J503">
            <v>0</v>
          </cell>
          <cell r="K503">
            <v>0</v>
          </cell>
          <cell r="L503">
            <v>0</v>
          </cell>
          <cell r="M503">
            <v>0</v>
          </cell>
          <cell r="P503" t="str">
            <v>DRT</v>
          </cell>
          <cell r="R503" t="str">
            <v>Clientes</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U503">
            <v>0</v>
          </cell>
          <cell r="AV503">
            <v>0</v>
          </cell>
          <cell r="BG503">
            <v>0</v>
          </cell>
          <cell r="BI503">
            <v>0</v>
          </cell>
          <cell r="BJ503">
            <v>0</v>
          </cell>
        </row>
        <row r="504">
          <cell r="D504" t="str">
            <v>CAm</v>
          </cell>
          <cell r="E504" t="str">
            <v>EUR</v>
          </cell>
          <cell r="H504">
            <v>76500</v>
          </cell>
          <cell r="I504">
            <v>-76500</v>
          </cell>
          <cell r="J504">
            <v>0</v>
          </cell>
          <cell r="K504">
            <v>0</v>
          </cell>
          <cell r="L504">
            <v>0</v>
          </cell>
          <cell r="M504">
            <v>0</v>
          </cell>
          <cell r="P504" t="str">
            <v>DRT</v>
          </cell>
          <cell r="R504" t="str">
            <v>Clientes</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U504">
            <v>0</v>
          </cell>
          <cell r="AV504">
            <v>0</v>
          </cell>
          <cell r="BG504">
            <v>0</v>
          </cell>
          <cell r="BI504">
            <v>0</v>
          </cell>
          <cell r="BJ504">
            <v>0</v>
          </cell>
        </row>
        <row r="505">
          <cell r="D505" t="str">
            <v>CAm</v>
          </cell>
          <cell r="E505" t="str">
            <v>EUR</v>
          </cell>
          <cell r="H505">
            <v>0</v>
          </cell>
          <cell r="I505">
            <v>0</v>
          </cell>
          <cell r="J505">
            <v>-58416</v>
          </cell>
          <cell r="K505">
            <v>0</v>
          </cell>
          <cell r="L505">
            <v>0</v>
          </cell>
          <cell r="M505">
            <v>0</v>
          </cell>
          <cell r="P505" t="str">
            <v>DRT</v>
          </cell>
          <cell r="R505" t="str">
            <v>Clientes</v>
          </cell>
          <cell r="AA505">
            <v>0</v>
          </cell>
          <cell r="AB505">
            <v>0</v>
          </cell>
          <cell r="AC505">
            <v>42</v>
          </cell>
          <cell r="AD505">
            <v>0</v>
          </cell>
          <cell r="AE505">
            <v>-4614</v>
          </cell>
          <cell r="AF505">
            <v>-2</v>
          </cell>
          <cell r="AG505">
            <v>100590</v>
          </cell>
          <cell r="AH505">
            <v>55189</v>
          </cell>
          <cell r="AI505">
            <v>0</v>
          </cell>
          <cell r="AJ505">
            <v>0</v>
          </cell>
          <cell r="AK505">
            <v>24</v>
          </cell>
          <cell r="AL505">
            <v>0</v>
          </cell>
          <cell r="AM505">
            <v>-14092</v>
          </cell>
          <cell r="AN505">
            <v>-6</v>
          </cell>
          <cell r="AO505">
            <v>41115</v>
          </cell>
          <cell r="AU505">
            <v>-363</v>
          </cell>
          <cell r="AV505">
            <v>0</v>
          </cell>
          <cell r="BG505">
            <v>0</v>
          </cell>
          <cell r="BI505">
            <v>-18</v>
          </cell>
          <cell r="BJ505">
            <v>-4</v>
          </cell>
        </row>
        <row r="506">
          <cell r="D506" t="str">
            <v>CAm</v>
          </cell>
          <cell r="E506" t="str">
            <v>EUR</v>
          </cell>
          <cell r="H506">
            <v>0</v>
          </cell>
          <cell r="I506">
            <v>0</v>
          </cell>
          <cell r="J506">
            <v>-3425</v>
          </cell>
          <cell r="K506">
            <v>0</v>
          </cell>
          <cell r="L506">
            <v>0</v>
          </cell>
          <cell r="M506">
            <v>0</v>
          </cell>
          <cell r="P506" t="str">
            <v>DRT</v>
          </cell>
          <cell r="R506" t="str">
            <v>Clientes</v>
          </cell>
          <cell r="AA506">
            <v>0</v>
          </cell>
          <cell r="AB506">
            <v>0</v>
          </cell>
          <cell r="AC506">
            <v>10</v>
          </cell>
          <cell r="AD506">
            <v>0</v>
          </cell>
          <cell r="AE506">
            <v>0</v>
          </cell>
          <cell r="AF506">
            <v>0</v>
          </cell>
          <cell r="AG506">
            <v>35941</v>
          </cell>
          <cell r="AH506">
            <v>32506</v>
          </cell>
          <cell r="AI506">
            <v>0</v>
          </cell>
          <cell r="AJ506">
            <v>0</v>
          </cell>
          <cell r="AK506">
            <v>10</v>
          </cell>
          <cell r="AL506">
            <v>0</v>
          </cell>
          <cell r="AM506">
            <v>0</v>
          </cell>
          <cell r="AN506">
            <v>0</v>
          </cell>
          <cell r="AO506">
            <v>32516</v>
          </cell>
          <cell r="AU506">
            <v>0</v>
          </cell>
          <cell r="AV506">
            <v>0</v>
          </cell>
          <cell r="BG506">
            <v>0</v>
          </cell>
          <cell r="BI506">
            <v>0</v>
          </cell>
          <cell r="BJ506">
            <v>0</v>
          </cell>
        </row>
        <row r="507">
          <cell r="D507" t="str">
            <v>CAm</v>
          </cell>
          <cell r="E507" t="str">
            <v>EUR</v>
          </cell>
          <cell r="H507">
            <v>0</v>
          </cell>
          <cell r="I507">
            <v>0</v>
          </cell>
          <cell r="J507">
            <v>-2849</v>
          </cell>
          <cell r="K507">
            <v>0</v>
          </cell>
          <cell r="L507">
            <v>0</v>
          </cell>
          <cell r="M507">
            <v>0</v>
          </cell>
          <cell r="P507" t="str">
            <v>DRT</v>
          </cell>
          <cell r="R507" t="str">
            <v>Clientes</v>
          </cell>
          <cell r="AA507">
            <v>0</v>
          </cell>
          <cell r="AB507">
            <v>0</v>
          </cell>
          <cell r="AC507">
            <v>80</v>
          </cell>
          <cell r="AD507">
            <v>0</v>
          </cell>
          <cell r="AE507">
            <v>0</v>
          </cell>
          <cell r="AF507">
            <v>0</v>
          </cell>
          <cell r="AG507">
            <v>29960</v>
          </cell>
          <cell r="AH507">
            <v>27031</v>
          </cell>
          <cell r="AI507">
            <v>0</v>
          </cell>
          <cell r="AJ507">
            <v>0</v>
          </cell>
          <cell r="AK507">
            <v>75</v>
          </cell>
          <cell r="AL507">
            <v>0</v>
          </cell>
          <cell r="AM507">
            <v>0</v>
          </cell>
          <cell r="AN507">
            <v>0</v>
          </cell>
          <cell r="AO507">
            <v>27106</v>
          </cell>
          <cell r="AU507">
            <v>0</v>
          </cell>
          <cell r="AV507">
            <v>0</v>
          </cell>
          <cell r="BG507">
            <v>0</v>
          </cell>
          <cell r="BI507">
            <v>-5</v>
          </cell>
          <cell r="BJ507">
            <v>0</v>
          </cell>
        </row>
        <row r="508">
          <cell r="D508" t="str">
            <v>CAm</v>
          </cell>
          <cell r="E508" t="str">
            <v>EUR</v>
          </cell>
          <cell r="H508">
            <v>0</v>
          </cell>
          <cell r="I508">
            <v>0</v>
          </cell>
          <cell r="J508">
            <v>-2344</v>
          </cell>
          <cell r="K508">
            <v>0</v>
          </cell>
          <cell r="L508">
            <v>0</v>
          </cell>
          <cell r="M508">
            <v>0</v>
          </cell>
          <cell r="P508" t="str">
            <v>DRT</v>
          </cell>
          <cell r="R508" t="str">
            <v>Clientes</v>
          </cell>
          <cell r="AA508">
            <v>0</v>
          </cell>
          <cell r="AB508">
            <v>0</v>
          </cell>
          <cell r="AC508">
            <v>0</v>
          </cell>
          <cell r="AD508">
            <v>0</v>
          </cell>
          <cell r="AE508">
            <v>-24585</v>
          </cell>
          <cell r="AF508">
            <v>0</v>
          </cell>
          <cell r="AG508">
            <v>0</v>
          </cell>
          <cell r="AH508">
            <v>22241</v>
          </cell>
          <cell r="AI508">
            <v>0</v>
          </cell>
          <cell r="AJ508">
            <v>0</v>
          </cell>
          <cell r="AK508">
            <v>0</v>
          </cell>
          <cell r="AL508">
            <v>0</v>
          </cell>
          <cell r="AM508">
            <v>-22241</v>
          </cell>
          <cell r="AN508">
            <v>0</v>
          </cell>
          <cell r="AO508">
            <v>0</v>
          </cell>
          <cell r="AU508">
            <v>0</v>
          </cell>
          <cell r="AV508">
            <v>0</v>
          </cell>
          <cell r="BG508">
            <v>0</v>
          </cell>
          <cell r="BI508">
            <v>0</v>
          </cell>
          <cell r="BJ508">
            <v>0</v>
          </cell>
        </row>
        <row r="509">
          <cell r="D509" t="str">
            <v>CAm</v>
          </cell>
          <cell r="E509" t="str">
            <v>EUR</v>
          </cell>
          <cell r="H509">
            <v>0</v>
          </cell>
          <cell r="I509">
            <v>0</v>
          </cell>
          <cell r="J509">
            <v>-4312</v>
          </cell>
          <cell r="K509">
            <v>0</v>
          </cell>
          <cell r="L509">
            <v>0</v>
          </cell>
          <cell r="M509">
            <v>0</v>
          </cell>
          <cell r="P509" t="str">
            <v>DRT</v>
          </cell>
          <cell r="R509" t="str">
            <v>Clientes</v>
          </cell>
          <cell r="AA509">
            <v>0</v>
          </cell>
          <cell r="AB509">
            <v>0</v>
          </cell>
          <cell r="AC509">
            <v>0</v>
          </cell>
          <cell r="AD509">
            <v>0</v>
          </cell>
          <cell r="AE509">
            <v>-8626</v>
          </cell>
          <cell r="AF509">
            <v>0</v>
          </cell>
          <cell r="AG509">
            <v>0</v>
          </cell>
          <cell r="AH509">
            <v>4313</v>
          </cell>
          <cell r="AI509">
            <v>0</v>
          </cell>
          <cell r="AJ509">
            <v>0</v>
          </cell>
          <cell r="AK509">
            <v>0</v>
          </cell>
          <cell r="AL509">
            <v>0</v>
          </cell>
          <cell r="AM509">
            <v>-4313</v>
          </cell>
          <cell r="AN509">
            <v>0</v>
          </cell>
          <cell r="AO509">
            <v>0</v>
          </cell>
          <cell r="AU509">
            <v>0</v>
          </cell>
          <cell r="AV509">
            <v>0</v>
          </cell>
          <cell r="BG509">
            <v>0</v>
          </cell>
          <cell r="BI509">
            <v>0</v>
          </cell>
          <cell r="BJ509">
            <v>0</v>
          </cell>
        </row>
        <row r="510">
          <cell r="D510" t="str">
            <v>CAm</v>
          </cell>
          <cell r="E510" t="str">
            <v>EUR</v>
          </cell>
          <cell r="H510">
            <v>0</v>
          </cell>
          <cell r="I510">
            <v>0</v>
          </cell>
          <cell r="J510">
            <v>-25015</v>
          </cell>
          <cell r="K510">
            <v>0</v>
          </cell>
          <cell r="L510">
            <v>0</v>
          </cell>
          <cell r="M510">
            <v>0</v>
          </cell>
          <cell r="P510" t="str">
            <v>DRT</v>
          </cell>
          <cell r="R510" t="str">
            <v>Clientes</v>
          </cell>
          <cell r="AB510">
            <v>0</v>
          </cell>
          <cell r="AC510">
            <v>91</v>
          </cell>
          <cell r="AD510">
            <v>0</v>
          </cell>
          <cell r="AE510">
            <v>-49413</v>
          </cell>
          <cell r="AF510">
            <v>-8</v>
          </cell>
          <cell r="AG510">
            <v>520801</v>
          </cell>
          <cell r="AH510">
            <v>545116</v>
          </cell>
          <cell r="AI510">
            <v>0</v>
          </cell>
          <cell r="AJ510">
            <v>0</v>
          </cell>
          <cell r="AK510">
            <v>96</v>
          </cell>
          <cell r="AL510">
            <v>0</v>
          </cell>
          <cell r="AM510">
            <v>-47861</v>
          </cell>
          <cell r="AN510">
            <v>-9</v>
          </cell>
          <cell r="AO510">
            <v>497342</v>
          </cell>
          <cell r="AU510">
            <v>0</v>
          </cell>
          <cell r="AV510">
            <v>0</v>
          </cell>
          <cell r="BG510">
            <v>0</v>
          </cell>
          <cell r="BI510">
            <v>5</v>
          </cell>
          <cell r="BJ510">
            <v>-1</v>
          </cell>
        </row>
        <row r="511">
          <cell r="D511" t="str">
            <v>CAm</v>
          </cell>
          <cell r="E511" t="str">
            <v>EUR</v>
          </cell>
          <cell r="H511">
            <v>0</v>
          </cell>
          <cell r="I511">
            <v>0</v>
          </cell>
          <cell r="J511">
            <v>0</v>
          </cell>
          <cell r="K511">
            <v>0</v>
          </cell>
          <cell r="L511">
            <v>0</v>
          </cell>
          <cell r="M511">
            <v>0</v>
          </cell>
          <cell r="P511" t="str">
            <v>DRT</v>
          </cell>
          <cell r="R511" t="str">
            <v>Clientes</v>
          </cell>
          <cell r="AA511">
            <v>0</v>
          </cell>
          <cell r="AB511">
            <v>0</v>
          </cell>
          <cell r="AC511">
            <v>13</v>
          </cell>
          <cell r="AD511">
            <v>0</v>
          </cell>
          <cell r="AE511">
            <v>-58950</v>
          </cell>
          <cell r="AF511">
            <v>-12</v>
          </cell>
          <cell r="AG511">
            <v>6501</v>
          </cell>
          <cell r="AH511">
            <v>65450</v>
          </cell>
          <cell r="AI511">
            <v>0</v>
          </cell>
          <cell r="AJ511">
            <v>0</v>
          </cell>
          <cell r="AK511">
            <v>14</v>
          </cell>
          <cell r="AL511">
            <v>0</v>
          </cell>
          <cell r="AM511">
            <v>-58950</v>
          </cell>
          <cell r="AN511">
            <v>-13</v>
          </cell>
          <cell r="AO511">
            <v>6501</v>
          </cell>
          <cell r="AU511">
            <v>0</v>
          </cell>
          <cell r="AV511">
            <v>0</v>
          </cell>
          <cell r="BG511">
            <v>0</v>
          </cell>
          <cell r="BI511">
            <v>1</v>
          </cell>
          <cell r="BJ511">
            <v>-1</v>
          </cell>
        </row>
        <row r="512">
          <cell r="D512" t="str">
            <v>CAm</v>
          </cell>
          <cell r="E512" t="str">
            <v>EUR</v>
          </cell>
          <cell r="H512">
            <v>0</v>
          </cell>
          <cell r="I512">
            <v>0</v>
          </cell>
          <cell r="J512">
            <v>0</v>
          </cell>
          <cell r="K512">
            <v>0</v>
          </cell>
          <cell r="L512">
            <v>0</v>
          </cell>
          <cell r="M512">
            <v>0</v>
          </cell>
          <cell r="P512" t="str">
            <v>DRT</v>
          </cell>
          <cell r="R512" t="str">
            <v>Clientes</v>
          </cell>
          <cell r="AA512">
            <v>0</v>
          </cell>
          <cell r="AB512">
            <v>0</v>
          </cell>
          <cell r="AC512">
            <v>11</v>
          </cell>
          <cell r="AD512">
            <v>0</v>
          </cell>
          <cell r="AE512">
            <v>-31800</v>
          </cell>
          <cell r="AF512">
            <v>-8</v>
          </cell>
          <cell r="AG512">
            <v>10003</v>
          </cell>
          <cell r="AH512">
            <v>41800</v>
          </cell>
          <cell r="AI512">
            <v>0</v>
          </cell>
          <cell r="AJ512">
            <v>0</v>
          </cell>
          <cell r="AK512">
            <v>12</v>
          </cell>
          <cell r="AL512">
            <v>0</v>
          </cell>
          <cell r="AM512">
            <v>-31800</v>
          </cell>
          <cell r="AN512">
            <v>-9</v>
          </cell>
          <cell r="AO512">
            <v>10003</v>
          </cell>
          <cell r="AU512">
            <v>0</v>
          </cell>
          <cell r="AV512">
            <v>0</v>
          </cell>
          <cell r="BG512">
            <v>0</v>
          </cell>
          <cell r="BI512">
            <v>1</v>
          </cell>
          <cell r="BJ512">
            <v>-1</v>
          </cell>
        </row>
        <row r="513">
          <cell r="D513" t="str">
            <v>CAm</v>
          </cell>
          <cell r="E513" t="str">
            <v>EUR</v>
          </cell>
          <cell r="H513">
            <v>0</v>
          </cell>
          <cell r="I513">
            <v>0</v>
          </cell>
          <cell r="J513">
            <v>0</v>
          </cell>
          <cell r="K513">
            <v>0</v>
          </cell>
          <cell r="L513">
            <v>0</v>
          </cell>
          <cell r="M513">
            <v>0</v>
          </cell>
          <cell r="P513" t="str">
            <v>DRT</v>
          </cell>
          <cell r="R513" t="str">
            <v>Clientes</v>
          </cell>
          <cell r="AA513">
            <v>0</v>
          </cell>
          <cell r="AB513">
            <v>0</v>
          </cell>
          <cell r="AC513">
            <v>8</v>
          </cell>
          <cell r="AD513">
            <v>0</v>
          </cell>
          <cell r="AE513">
            <v>-17600</v>
          </cell>
          <cell r="AF513">
            <v>-8</v>
          </cell>
          <cell r="AG513">
            <v>0</v>
          </cell>
          <cell r="AH513">
            <v>17600</v>
          </cell>
          <cell r="AI513">
            <v>0</v>
          </cell>
          <cell r="AJ513">
            <v>0</v>
          </cell>
          <cell r="AK513">
            <v>8</v>
          </cell>
          <cell r="AL513">
            <v>0</v>
          </cell>
          <cell r="AM513">
            <v>-17600</v>
          </cell>
          <cell r="AN513">
            <v>-8</v>
          </cell>
          <cell r="AO513">
            <v>0</v>
          </cell>
          <cell r="AU513">
            <v>0</v>
          </cell>
          <cell r="AV513">
            <v>0</v>
          </cell>
          <cell r="BG513">
            <v>0</v>
          </cell>
          <cell r="BI513">
            <v>0</v>
          </cell>
          <cell r="BJ513">
            <v>0</v>
          </cell>
        </row>
        <row r="514">
          <cell r="D514" t="str">
            <v>CAm</v>
          </cell>
          <cell r="E514" t="str">
            <v>EUR</v>
          </cell>
          <cell r="H514">
            <v>0</v>
          </cell>
          <cell r="I514">
            <v>0</v>
          </cell>
          <cell r="J514">
            <v>0</v>
          </cell>
          <cell r="K514">
            <v>0</v>
          </cell>
          <cell r="L514">
            <v>0</v>
          </cell>
          <cell r="M514">
            <v>0</v>
          </cell>
          <cell r="P514" t="str">
            <v>DRT</v>
          </cell>
          <cell r="R514" t="str">
            <v>Clientes</v>
          </cell>
          <cell r="AA514">
            <v>0</v>
          </cell>
          <cell r="AB514">
            <v>0</v>
          </cell>
          <cell r="AC514">
            <v>38</v>
          </cell>
          <cell r="AD514">
            <v>0</v>
          </cell>
          <cell r="AE514">
            <v>-31900</v>
          </cell>
          <cell r="AF514">
            <v>-38</v>
          </cell>
          <cell r="AG514">
            <v>0</v>
          </cell>
          <cell r="AH514">
            <v>31900</v>
          </cell>
          <cell r="AI514">
            <v>0</v>
          </cell>
          <cell r="AJ514">
            <v>0</v>
          </cell>
          <cell r="AK514">
            <v>39</v>
          </cell>
          <cell r="AL514">
            <v>0</v>
          </cell>
          <cell r="AM514">
            <v>-31900</v>
          </cell>
          <cell r="AN514">
            <v>-39</v>
          </cell>
          <cell r="AO514">
            <v>0</v>
          </cell>
          <cell r="AU514">
            <v>0</v>
          </cell>
          <cell r="AV514">
            <v>0</v>
          </cell>
          <cell r="BG514">
            <v>0</v>
          </cell>
          <cell r="BI514">
            <v>1</v>
          </cell>
          <cell r="BJ514">
            <v>-1</v>
          </cell>
        </row>
        <row r="515">
          <cell r="D515" t="str">
            <v>CAm</v>
          </cell>
          <cell r="E515" t="str">
            <v>EUR</v>
          </cell>
          <cell r="H515">
            <v>0</v>
          </cell>
          <cell r="I515">
            <v>0</v>
          </cell>
          <cell r="J515">
            <v>0</v>
          </cell>
          <cell r="K515">
            <v>0</v>
          </cell>
          <cell r="L515">
            <v>0</v>
          </cell>
          <cell r="M515">
            <v>0</v>
          </cell>
          <cell r="P515" t="str">
            <v>DRT</v>
          </cell>
          <cell r="R515" t="str">
            <v>Clientes</v>
          </cell>
          <cell r="AA515">
            <v>0</v>
          </cell>
          <cell r="AB515">
            <v>0</v>
          </cell>
          <cell r="AC515">
            <v>0</v>
          </cell>
          <cell r="AD515">
            <v>0</v>
          </cell>
          <cell r="AE515">
            <v>-19551</v>
          </cell>
          <cell r="AF515">
            <v>0</v>
          </cell>
          <cell r="AG515">
            <v>0</v>
          </cell>
          <cell r="AH515">
            <v>6139</v>
          </cell>
          <cell r="AI515">
            <v>0</v>
          </cell>
          <cell r="AJ515">
            <v>0</v>
          </cell>
          <cell r="AK515">
            <v>0</v>
          </cell>
          <cell r="AL515">
            <v>0</v>
          </cell>
          <cell r="AM515">
            <v>-6139</v>
          </cell>
          <cell r="AN515">
            <v>0</v>
          </cell>
          <cell r="AO515">
            <v>0</v>
          </cell>
          <cell r="AU515">
            <v>0</v>
          </cell>
          <cell r="AV515">
            <v>0</v>
          </cell>
          <cell r="BG515">
            <v>0</v>
          </cell>
          <cell r="BI515">
            <v>0</v>
          </cell>
          <cell r="BJ515">
            <v>0</v>
          </cell>
        </row>
        <row r="516">
          <cell r="D516" t="str">
            <v>CAm</v>
          </cell>
          <cell r="E516" t="str">
            <v>EUR</v>
          </cell>
          <cell r="H516">
            <v>0</v>
          </cell>
          <cell r="I516">
            <v>0</v>
          </cell>
          <cell r="J516">
            <v>19991</v>
          </cell>
          <cell r="K516">
            <v>0</v>
          </cell>
          <cell r="L516">
            <v>0</v>
          </cell>
          <cell r="M516">
            <v>0</v>
          </cell>
          <cell r="P516" t="str">
            <v>DRT</v>
          </cell>
          <cell r="R516" t="str">
            <v>Clientes</v>
          </cell>
          <cell r="AA516">
            <v>0</v>
          </cell>
          <cell r="AB516">
            <v>0</v>
          </cell>
          <cell r="AC516">
            <v>922</v>
          </cell>
          <cell r="AD516">
            <v>0</v>
          </cell>
          <cell r="AE516">
            <v>-1316459</v>
          </cell>
          <cell r="AF516">
            <v>-922</v>
          </cell>
          <cell r="AG516">
            <v>1</v>
          </cell>
          <cell r="AH516">
            <v>1256033</v>
          </cell>
          <cell r="AI516">
            <v>0</v>
          </cell>
          <cell r="AJ516">
            <v>0</v>
          </cell>
          <cell r="AK516">
            <v>916</v>
          </cell>
          <cell r="AL516">
            <v>0</v>
          </cell>
          <cell r="AM516">
            <v>-1256032</v>
          </cell>
          <cell r="AN516">
            <v>-916</v>
          </cell>
          <cell r="AO516">
            <v>1</v>
          </cell>
          <cell r="AU516">
            <v>0</v>
          </cell>
          <cell r="AV516">
            <v>0</v>
          </cell>
          <cell r="BG516">
            <v>0</v>
          </cell>
          <cell r="BI516">
            <v>-6</v>
          </cell>
          <cell r="BJ516">
            <v>6</v>
          </cell>
        </row>
        <row r="517">
          <cell r="D517" t="str">
            <v>CAm</v>
          </cell>
          <cell r="E517" t="str">
            <v>EUR</v>
          </cell>
          <cell r="H517">
            <v>0</v>
          </cell>
          <cell r="I517">
            <v>0</v>
          </cell>
          <cell r="J517">
            <v>0</v>
          </cell>
          <cell r="K517">
            <v>0</v>
          </cell>
          <cell r="L517">
            <v>0</v>
          </cell>
          <cell r="M517">
            <v>0</v>
          </cell>
          <cell r="P517" t="str">
            <v>DRT</v>
          </cell>
          <cell r="R517" t="str">
            <v>Clientes</v>
          </cell>
          <cell r="AA517">
            <v>0</v>
          </cell>
          <cell r="AB517">
            <v>0</v>
          </cell>
          <cell r="AC517">
            <v>235</v>
          </cell>
          <cell r="AD517">
            <v>0</v>
          </cell>
          <cell r="AE517">
            <v>-294500</v>
          </cell>
          <cell r="AF517">
            <v>-235</v>
          </cell>
          <cell r="AG517">
            <v>0</v>
          </cell>
          <cell r="AH517">
            <v>294500</v>
          </cell>
          <cell r="AI517">
            <v>0</v>
          </cell>
          <cell r="AJ517">
            <v>0</v>
          </cell>
          <cell r="AK517">
            <v>244</v>
          </cell>
          <cell r="AL517">
            <v>0</v>
          </cell>
          <cell r="AM517">
            <v>-294500</v>
          </cell>
          <cell r="AN517">
            <v>-244</v>
          </cell>
          <cell r="AO517">
            <v>0</v>
          </cell>
          <cell r="AU517">
            <v>0</v>
          </cell>
          <cell r="AV517">
            <v>0</v>
          </cell>
          <cell r="BG517">
            <v>0</v>
          </cell>
          <cell r="BI517">
            <v>9</v>
          </cell>
          <cell r="BJ517">
            <v>-9</v>
          </cell>
        </row>
        <row r="518">
          <cell r="D518" t="str">
            <v>CAm</v>
          </cell>
          <cell r="E518" t="str">
            <v>EUR</v>
          </cell>
          <cell r="H518">
            <v>0</v>
          </cell>
          <cell r="I518">
            <v>0</v>
          </cell>
          <cell r="J518">
            <v>0</v>
          </cell>
          <cell r="K518">
            <v>0</v>
          </cell>
          <cell r="L518">
            <v>0</v>
          </cell>
          <cell r="M518">
            <v>0</v>
          </cell>
          <cell r="P518" t="str">
            <v>DRT</v>
          </cell>
          <cell r="R518" t="str">
            <v>Clientes</v>
          </cell>
          <cell r="AA518">
            <v>0</v>
          </cell>
          <cell r="AB518">
            <v>0</v>
          </cell>
          <cell r="AC518">
            <v>0</v>
          </cell>
          <cell r="AD518">
            <v>0</v>
          </cell>
          <cell r="AE518">
            <v>-180500</v>
          </cell>
          <cell r="AF518">
            <v>0</v>
          </cell>
          <cell r="AG518">
            <v>0</v>
          </cell>
          <cell r="AH518">
            <v>180500</v>
          </cell>
          <cell r="AI518">
            <v>0</v>
          </cell>
          <cell r="AJ518">
            <v>0</v>
          </cell>
          <cell r="AK518">
            <v>0</v>
          </cell>
          <cell r="AL518">
            <v>0</v>
          </cell>
          <cell r="AM518">
            <v>-180500</v>
          </cell>
          <cell r="AN518">
            <v>0</v>
          </cell>
          <cell r="AO518">
            <v>0</v>
          </cell>
          <cell r="AU518">
            <v>0</v>
          </cell>
          <cell r="AV518">
            <v>0</v>
          </cell>
          <cell r="BG518">
            <v>0</v>
          </cell>
          <cell r="BI518">
            <v>0</v>
          </cell>
          <cell r="BJ518">
            <v>0</v>
          </cell>
        </row>
        <row r="519">
          <cell r="D519" t="str">
            <v>CAm</v>
          </cell>
          <cell r="E519" t="str">
            <v>EUR</v>
          </cell>
          <cell r="H519">
            <v>0</v>
          </cell>
          <cell r="I519">
            <v>0</v>
          </cell>
          <cell r="J519">
            <v>0</v>
          </cell>
          <cell r="K519">
            <v>0</v>
          </cell>
          <cell r="L519">
            <v>0</v>
          </cell>
          <cell r="M519">
            <v>0</v>
          </cell>
          <cell r="P519" t="str">
            <v>DRT</v>
          </cell>
          <cell r="R519" t="str">
            <v>Clientes</v>
          </cell>
          <cell r="AA519">
            <v>0</v>
          </cell>
          <cell r="AB519">
            <v>0</v>
          </cell>
          <cell r="AC519">
            <v>0</v>
          </cell>
          <cell r="AD519">
            <v>0</v>
          </cell>
          <cell r="AE519">
            <v>-53025</v>
          </cell>
          <cell r="AF519">
            <v>0</v>
          </cell>
          <cell r="AG519">
            <v>0</v>
          </cell>
          <cell r="AH519">
            <v>53024</v>
          </cell>
          <cell r="AI519">
            <v>0</v>
          </cell>
          <cell r="AJ519">
            <v>0</v>
          </cell>
          <cell r="AK519">
            <v>0</v>
          </cell>
          <cell r="AL519">
            <v>0</v>
          </cell>
          <cell r="AM519">
            <v>-53024</v>
          </cell>
          <cell r="AN519">
            <v>0</v>
          </cell>
          <cell r="AO519">
            <v>0</v>
          </cell>
          <cell r="AU519">
            <v>0</v>
          </cell>
          <cell r="AV519">
            <v>0</v>
          </cell>
          <cell r="BG519">
            <v>0</v>
          </cell>
          <cell r="BI519">
            <v>0</v>
          </cell>
          <cell r="BJ519">
            <v>0</v>
          </cell>
        </row>
        <row r="520">
          <cell r="D520" t="str">
            <v>CAm</v>
          </cell>
          <cell r="E520" t="str">
            <v>EUR</v>
          </cell>
          <cell r="H520">
            <v>0</v>
          </cell>
          <cell r="I520">
            <v>0</v>
          </cell>
          <cell r="J520">
            <v>0</v>
          </cell>
          <cell r="K520">
            <v>0</v>
          </cell>
          <cell r="L520">
            <v>0</v>
          </cell>
          <cell r="M520">
            <v>0</v>
          </cell>
          <cell r="P520" t="str">
            <v>DRT</v>
          </cell>
          <cell r="R520" t="str">
            <v>Clientes</v>
          </cell>
          <cell r="AA520">
            <v>0</v>
          </cell>
          <cell r="AB520">
            <v>0</v>
          </cell>
          <cell r="AC520">
            <v>1902</v>
          </cell>
          <cell r="AD520">
            <v>0</v>
          </cell>
          <cell r="AE520">
            <v>-137039</v>
          </cell>
          <cell r="AF520">
            <v>-1902</v>
          </cell>
          <cell r="AG520">
            <v>0</v>
          </cell>
          <cell r="AH520">
            <v>124890</v>
          </cell>
          <cell r="AI520">
            <v>0</v>
          </cell>
          <cell r="AJ520">
            <v>0</v>
          </cell>
          <cell r="AK520">
            <v>883</v>
          </cell>
          <cell r="AL520">
            <v>0</v>
          </cell>
          <cell r="AM520">
            <v>-124890</v>
          </cell>
          <cell r="AN520">
            <v>-883</v>
          </cell>
          <cell r="AO520">
            <v>0</v>
          </cell>
          <cell r="AU520">
            <v>-124890</v>
          </cell>
          <cell r="AV520">
            <v>-883</v>
          </cell>
          <cell r="BG520">
            <v>0</v>
          </cell>
          <cell r="BI520">
            <v>-1019</v>
          </cell>
          <cell r="BJ520">
            <v>1019</v>
          </cell>
        </row>
        <row r="521">
          <cell r="D521" t="str">
            <v>CAm</v>
          </cell>
          <cell r="E521" t="str">
            <v>EUR</v>
          </cell>
          <cell r="H521">
            <v>0</v>
          </cell>
          <cell r="I521">
            <v>0</v>
          </cell>
          <cell r="J521">
            <v>0</v>
          </cell>
          <cell r="K521">
            <v>0</v>
          </cell>
          <cell r="L521">
            <v>0</v>
          </cell>
          <cell r="M521">
            <v>0</v>
          </cell>
          <cell r="P521" t="str">
            <v>SUB</v>
          </cell>
          <cell r="R521" t="str">
            <v>Institucionais</v>
          </cell>
          <cell r="AA521">
            <v>0</v>
          </cell>
          <cell r="AB521">
            <v>0</v>
          </cell>
          <cell r="AC521">
            <v>108</v>
          </cell>
          <cell r="AD521">
            <v>0</v>
          </cell>
          <cell r="AE521">
            <v>-23535</v>
          </cell>
          <cell r="AF521">
            <v>-108</v>
          </cell>
          <cell r="AG521">
            <v>0</v>
          </cell>
          <cell r="AH521">
            <v>23495</v>
          </cell>
          <cell r="AI521">
            <v>0</v>
          </cell>
          <cell r="AJ521">
            <v>0</v>
          </cell>
          <cell r="AK521">
            <v>109</v>
          </cell>
          <cell r="AL521">
            <v>0</v>
          </cell>
          <cell r="AM521">
            <v>-23495</v>
          </cell>
          <cell r="AN521">
            <v>-109</v>
          </cell>
          <cell r="AO521">
            <v>0</v>
          </cell>
          <cell r="AU521">
            <v>0</v>
          </cell>
          <cell r="AV521">
            <v>0</v>
          </cell>
          <cell r="BG521">
            <v>0</v>
          </cell>
          <cell r="BI521">
            <v>1</v>
          </cell>
          <cell r="BJ521">
            <v>-1</v>
          </cell>
        </row>
        <row r="522">
          <cell r="D522" t="str">
            <v>CAm</v>
          </cell>
          <cell r="E522" t="str">
            <v>EUR</v>
          </cell>
          <cell r="H522">
            <v>0</v>
          </cell>
          <cell r="I522">
            <v>0</v>
          </cell>
          <cell r="J522">
            <v>0</v>
          </cell>
          <cell r="K522">
            <v>0</v>
          </cell>
          <cell r="L522">
            <v>0</v>
          </cell>
          <cell r="M522">
            <v>0</v>
          </cell>
          <cell r="P522" t="str">
            <v>SUB</v>
          </cell>
          <cell r="R522" t="str">
            <v>Institucionais</v>
          </cell>
          <cell r="AA522">
            <v>0</v>
          </cell>
          <cell r="AB522">
            <v>0</v>
          </cell>
          <cell r="AC522">
            <v>1578</v>
          </cell>
          <cell r="AD522">
            <v>0</v>
          </cell>
          <cell r="AE522">
            <v>-19748</v>
          </cell>
          <cell r="AF522">
            <v>-1578</v>
          </cell>
          <cell r="AG522">
            <v>0</v>
          </cell>
          <cell r="AH522">
            <v>19582</v>
          </cell>
          <cell r="AI522">
            <v>0</v>
          </cell>
          <cell r="AJ522">
            <v>0</v>
          </cell>
          <cell r="AK522">
            <v>468</v>
          </cell>
          <cell r="AL522">
            <v>0</v>
          </cell>
          <cell r="AM522">
            <v>-19582</v>
          </cell>
          <cell r="AN522">
            <v>-468</v>
          </cell>
          <cell r="AO522">
            <v>0</v>
          </cell>
          <cell r="AU522">
            <v>0</v>
          </cell>
          <cell r="AV522">
            <v>0</v>
          </cell>
          <cell r="BG522">
            <v>0</v>
          </cell>
          <cell r="BI522">
            <v>-1110</v>
          </cell>
          <cell r="BJ522">
            <v>1110</v>
          </cell>
        </row>
        <row r="523">
          <cell r="D523" t="str">
            <v>CAm</v>
          </cell>
          <cell r="E523" t="str">
            <v>EUR</v>
          </cell>
          <cell r="H523">
            <v>0</v>
          </cell>
          <cell r="I523">
            <v>0</v>
          </cell>
          <cell r="J523">
            <v>0</v>
          </cell>
          <cell r="K523">
            <v>0</v>
          </cell>
          <cell r="L523">
            <v>0</v>
          </cell>
          <cell r="M523">
            <v>0</v>
          </cell>
          <cell r="P523" t="str">
            <v>SUB</v>
          </cell>
          <cell r="R523" t="str">
            <v>Institucionais</v>
          </cell>
          <cell r="AA523">
            <v>0</v>
          </cell>
          <cell r="AB523">
            <v>0</v>
          </cell>
          <cell r="AC523">
            <v>164</v>
          </cell>
          <cell r="AD523">
            <v>0</v>
          </cell>
          <cell r="AE523">
            <v>-20000</v>
          </cell>
          <cell r="AF523">
            <v>-164</v>
          </cell>
          <cell r="AG523">
            <v>0</v>
          </cell>
          <cell r="AH523">
            <v>20000</v>
          </cell>
          <cell r="AI523">
            <v>0</v>
          </cell>
          <cell r="AJ523">
            <v>0</v>
          </cell>
          <cell r="AK523">
            <v>165</v>
          </cell>
          <cell r="AL523">
            <v>0</v>
          </cell>
          <cell r="AM523">
            <v>-20000</v>
          </cell>
          <cell r="AN523">
            <v>-165</v>
          </cell>
          <cell r="AO523">
            <v>0</v>
          </cell>
          <cell r="AU523">
            <v>0</v>
          </cell>
          <cell r="AV523">
            <v>0</v>
          </cell>
          <cell r="BG523">
            <v>0</v>
          </cell>
          <cell r="BI523">
            <v>1</v>
          </cell>
          <cell r="BJ523">
            <v>-1</v>
          </cell>
        </row>
        <row r="524">
          <cell r="D524" t="str">
            <v>CAm</v>
          </cell>
          <cell r="E524" t="str">
            <v>EUR</v>
          </cell>
          <cell r="H524">
            <v>0</v>
          </cell>
          <cell r="I524">
            <v>0</v>
          </cell>
          <cell r="J524">
            <v>0</v>
          </cell>
          <cell r="K524">
            <v>-40</v>
          </cell>
          <cell r="L524">
            <v>0</v>
          </cell>
          <cell r="M524">
            <v>0</v>
          </cell>
          <cell r="P524" t="str">
            <v>SUB</v>
          </cell>
          <cell r="R524" t="str">
            <v>Institucionais</v>
          </cell>
          <cell r="AA524">
            <v>-7308</v>
          </cell>
          <cell r="AB524">
            <v>0</v>
          </cell>
          <cell r="AC524">
            <v>107</v>
          </cell>
          <cell r="AD524">
            <v>0</v>
          </cell>
          <cell r="AE524">
            <v>0</v>
          </cell>
          <cell r="AF524">
            <v>0</v>
          </cell>
          <cell r="AG524">
            <v>23642</v>
          </cell>
          <cell r="AH524">
            <v>23535</v>
          </cell>
          <cell r="AI524">
            <v>-40</v>
          </cell>
          <cell r="AJ524">
            <v>0</v>
          </cell>
          <cell r="AK524">
            <v>108</v>
          </cell>
          <cell r="AL524">
            <v>0</v>
          </cell>
          <cell r="AM524">
            <v>0</v>
          </cell>
          <cell r="AN524">
            <v>0</v>
          </cell>
          <cell r="AO524">
            <v>23603</v>
          </cell>
          <cell r="AU524">
            <v>0</v>
          </cell>
          <cell r="AV524">
            <v>0</v>
          </cell>
          <cell r="BG524">
            <v>0</v>
          </cell>
          <cell r="BI524">
            <v>1</v>
          </cell>
          <cell r="BJ524">
            <v>0</v>
          </cell>
        </row>
        <row r="525">
          <cell r="D525" t="str">
            <v>CAm</v>
          </cell>
          <cell r="E525" t="str">
            <v>EUR</v>
          </cell>
          <cell r="H525">
            <v>0</v>
          </cell>
          <cell r="I525">
            <v>0</v>
          </cell>
          <cell r="J525">
            <v>0</v>
          </cell>
          <cell r="K525">
            <v>0</v>
          </cell>
          <cell r="L525">
            <v>0</v>
          </cell>
          <cell r="M525">
            <v>0</v>
          </cell>
          <cell r="P525" t="str">
            <v>SUB</v>
          </cell>
          <cell r="R525" t="str">
            <v>Institucionais</v>
          </cell>
          <cell r="AA525">
            <v>-76520</v>
          </cell>
          <cell r="AB525">
            <v>0</v>
          </cell>
          <cell r="AC525">
            <v>691</v>
          </cell>
          <cell r="AD525">
            <v>0</v>
          </cell>
          <cell r="AE525">
            <v>501</v>
          </cell>
          <cell r="AF525">
            <v>0</v>
          </cell>
          <cell r="AG525">
            <v>20439</v>
          </cell>
          <cell r="AH525">
            <v>19247</v>
          </cell>
          <cell r="AI525">
            <v>0</v>
          </cell>
          <cell r="AJ525">
            <v>0</v>
          </cell>
          <cell r="AK525">
            <v>381</v>
          </cell>
          <cell r="AL525">
            <v>0</v>
          </cell>
          <cell r="AM525">
            <v>335</v>
          </cell>
          <cell r="AN525">
            <v>0</v>
          </cell>
          <cell r="AO525">
            <v>19963</v>
          </cell>
          <cell r="AU525">
            <v>0</v>
          </cell>
          <cell r="AV525">
            <v>0</v>
          </cell>
          <cell r="BG525">
            <v>0</v>
          </cell>
          <cell r="BI525">
            <v>-310</v>
          </cell>
          <cell r="BJ525">
            <v>0</v>
          </cell>
        </row>
        <row r="526">
          <cell r="D526" t="str">
            <v>CAm</v>
          </cell>
          <cell r="E526" t="str">
            <v>EUR</v>
          </cell>
          <cell r="H526">
            <v>0</v>
          </cell>
          <cell r="I526">
            <v>0</v>
          </cell>
          <cell r="J526">
            <v>0</v>
          </cell>
          <cell r="K526">
            <v>0</v>
          </cell>
          <cell r="L526">
            <v>0</v>
          </cell>
          <cell r="M526">
            <v>0</v>
          </cell>
          <cell r="P526" t="str">
            <v>SUB</v>
          </cell>
          <cell r="R526" t="str">
            <v>Institucionais</v>
          </cell>
          <cell r="AA526">
            <v>0</v>
          </cell>
          <cell r="AB526">
            <v>0</v>
          </cell>
          <cell r="AC526">
            <v>169</v>
          </cell>
          <cell r="AD526">
            <v>0</v>
          </cell>
          <cell r="AE526">
            <v>0</v>
          </cell>
          <cell r="AF526">
            <v>0</v>
          </cell>
          <cell r="AG526">
            <v>20169</v>
          </cell>
          <cell r="AH526">
            <v>20000</v>
          </cell>
          <cell r="AI526">
            <v>0</v>
          </cell>
          <cell r="AJ526">
            <v>0</v>
          </cell>
          <cell r="AK526">
            <v>169</v>
          </cell>
          <cell r="AL526">
            <v>0</v>
          </cell>
          <cell r="AM526">
            <v>0</v>
          </cell>
          <cell r="AN526">
            <v>0</v>
          </cell>
          <cell r="AO526">
            <v>20169</v>
          </cell>
          <cell r="AU526">
            <v>0</v>
          </cell>
          <cell r="AV526">
            <v>0</v>
          </cell>
          <cell r="BG526">
            <v>0</v>
          </cell>
          <cell r="BI526">
            <v>0</v>
          </cell>
          <cell r="BJ526">
            <v>0</v>
          </cell>
        </row>
        <row r="527">
          <cell r="D527" t="str">
            <v>FVH</v>
          </cell>
          <cell r="E527" t="str">
            <v>EUR</v>
          </cell>
          <cell r="H527">
            <v>0</v>
          </cell>
          <cell r="I527">
            <v>0</v>
          </cell>
          <cell r="J527">
            <v>0</v>
          </cell>
          <cell r="K527">
            <v>0</v>
          </cell>
          <cell r="L527">
            <v>0</v>
          </cell>
          <cell r="M527">
            <v>0</v>
          </cell>
          <cell r="P527" t="str">
            <v>SUB</v>
          </cell>
          <cell r="AA527">
            <v>0</v>
          </cell>
          <cell r="AB527">
            <v>48</v>
          </cell>
          <cell r="AC527">
            <v>0</v>
          </cell>
          <cell r="AD527">
            <v>0</v>
          </cell>
          <cell r="AE527">
            <v>0</v>
          </cell>
          <cell r="AF527">
            <v>0</v>
          </cell>
          <cell r="AG527">
            <v>263</v>
          </cell>
          <cell r="AH527">
            <v>214</v>
          </cell>
          <cell r="AI527">
            <v>0</v>
          </cell>
          <cell r="AJ527">
            <v>54</v>
          </cell>
          <cell r="AK527">
            <v>0</v>
          </cell>
          <cell r="AL527">
            <v>0</v>
          </cell>
          <cell r="AM527">
            <v>0</v>
          </cell>
          <cell r="AN527">
            <v>0</v>
          </cell>
          <cell r="AO527">
            <v>268</v>
          </cell>
          <cell r="AU527">
            <v>0</v>
          </cell>
          <cell r="AV527">
            <v>0</v>
          </cell>
          <cell r="BJ527">
            <v>0</v>
          </cell>
        </row>
        <row r="528">
          <cell r="D528" t="str">
            <v>CAm</v>
          </cell>
          <cell r="E528" t="str">
            <v>EUR</v>
          </cell>
          <cell r="H528">
            <v>0</v>
          </cell>
          <cell r="I528">
            <v>0</v>
          </cell>
          <cell r="J528">
            <v>0</v>
          </cell>
          <cell r="K528">
            <v>0</v>
          </cell>
          <cell r="L528">
            <v>0</v>
          </cell>
          <cell r="M528">
            <v>0</v>
          </cell>
          <cell r="P528" t="str">
            <v>SUB</v>
          </cell>
          <cell r="AA528">
            <v>-60000</v>
          </cell>
          <cell r="AB528">
            <v>0</v>
          </cell>
          <cell r="AC528">
            <v>0</v>
          </cell>
          <cell r="AD528">
            <v>0</v>
          </cell>
          <cell r="AE528">
            <v>0</v>
          </cell>
          <cell r="AF528">
            <v>0</v>
          </cell>
          <cell r="AG528">
            <v>0</v>
          </cell>
          <cell r="AH528">
            <v>60000</v>
          </cell>
          <cell r="AI528">
            <v>-60000</v>
          </cell>
          <cell r="AJ528">
            <v>0</v>
          </cell>
          <cell r="AK528">
            <v>0</v>
          </cell>
          <cell r="AL528">
            <v>0</v>
          </cell>
          <cell r="AM528">
            <v>0</v>
          </cell>
          <cell r="AN528">
            <v>0</v>
          </cell>
          <cell r="AO528">
            <v>0</v>
          </cell>
          <cell r="AU528">
            <v>0</v>
          </cell>
          <cell r="AV528">
            <v>0</v>
          </cell>
          <cell r="BJ528">
            <v>0</v>
          </cell>
        </row>
        <row r="529">
          <cell r="D529" t="str">
            <v>CAm</v>
          </cell>
          <cell r="E529" t="str">
            <v>EUR</v>
          </cell>
          <cell r="H529">
            <v>0</v>
          </cell>
          <cell r="I529">
            <v>0</v>
          </cell>
          <cell r="J529">
            <v>0</v>
          </cell>
          <cell r="K529">
            <v>-3700</v>
          </cell>
          <cell r="L529">
            <v>0</v>
          </cell>
          <cell r="M529">
            <v>0</v>
          </cell>
          <cell r="P529" t="str">
            <v>SUB</v>
          </cell>
          <cell r="AA529">
            <v>-28081</v>
          </cell>
          <cell r="AB529">
            <v>0</v>
          </cell>
          <cell r="AC529">
            <v>11</v>
          </cell>
          <cell r="AD529">
            <v>0</v>
          </cell>
          <cell r="AE529">
            <v>-15039</v>
          </cell>
          <cell r="AF529">
            <v>-6</v>
          </cell>
          <cell r="AG529">
            <v>16885</v>
          </cell>
          <cell r="AH529">
            <v>60000</v>
          </cell>
          <cell r="AI529">
            <v>-31781</v>
          </cell>
          <cell r="AJ529">
            <v>0</v>
          </cell>
          <cell r="AK529">
            <v>9</v>
          </cell>
          <cell r="AL529">
            <v>0</v>
          </cell>
          <cell r="AM529">
            <v>-17159</v>
          </cell>
          <cell r="AN529">
            <v>-6</v>
          </cell>
          <cell r="AO529">
            <v>11063</v>
          </cell>
          <cell r="AU529">
            <v>-5159</v>
          </cell>
          <cell r="AV529">
            <v>-2</v>
          </cell>
          <cell r="BJ529">
            <v>0</v>
          </cell>
        </row>
        <row r="530">
          <cell r="D530" t="str">
            <v>CAm</v>
          </cell>
          <cell r="E530" t="str">
            <v>BRL</v>
          </cell>
          <cell r="H530">
            <v>0</v>
          </cell>
          <cell r="I530">
            <v>0</v>
          </cell>
          <cell r="J530">
            <v>0</v>
          </cell>
          <cell r="K530">
            <v>0</v>
          </cell>
          <cell r="L530">
            <v>-2254.7108847792551</v>
          </cell>
          <cell r="M530">
            <v>2.7035999999999998</v>
          </cell>
          <cell r="P530" t="str">
            <v>SUB</v>
          </cell>
          <cell r="AA530">
            <v>0</v>
          </cell>
          <cell r="AB530">
            <v>0</v>
          </cell>
          <cell r="AC530">
            <v>6</v>
          </cell>
          <cell r="AD530">
            <v>0</v>
          </cell>
          <cell r="AE530">
            <v>0</v>
          </cell>
          <cell r="AF530">
            <v>0</v>
          </cell>
          <cell r="AG530">
            <v>20349</v>
          </cell>
          <cell r="AH530">
            <v>18089</v>
          </cell>
          <cell r="AI530">
            <v>0</v>
          </cell>
          <cell r="AJ530">
            <v>0</v>
          </cell>
          <cell r="AK530">
            <v>445</v>
          </cell>
          <cell r="AL530">
            <v>0</v>
          </cell>
          <cell r="AM530">
            <v>0</v>
          </cell>
          <cell r="AN530">
            <v>0</v>
          </cell>
          <cell r="AO530">
            <v>18534</v>
          </cell>
          <cell r="AU530">
            <v>0</v>
          </cell>
          <cell r="AV530">
            <v>0</v>
          </cell>
          <cell r="BJ530">
            <v>0</v>
          </cell>
        </row>
        <row r="531">
          <cell r="D531" t="str">
            <v>CAm</v>
          </cell>
          <cell r="E531" t="str">
            <v>BRL</v>
          </cell>
          <cell r="H531">
            <v>0</v>
          </cell>
          <cell r="I531">
            <v>0</v>
          </cell>
          <cell r="J531">
            <v>0</v>
          </cell>
          <cell r="K531">
            <v>0</v>
          </cell>
          <cell r="L531">
            <v>-1024.868583990572</v>
          </cell>
          <cell r="M531">
            <v>2.7035999999999998</v>
          </cell>
          <cell r="P531" t="str">
            <v>SUB</v>
          </cell>
          <cell r="AA531">
            <v>0</v>
          </cell>
          <cell r="AB531">
            <v>0</v>
          </cell>
          <cell r="AC531">
            <v>232</v>
          </cell>
          <cell r="AD531">
            <v>0</v>
          </cell>
          <cell r="AE531">
            <v>0</v>
          </cell>
          <cell r="AF531">
            <v>0</v>
          </cell>
          <cell r="AG531">
            <v>9479</v>
          </cell>
          <cell r="AH531">
            <v>8222</v>
          </cell>
          <cell r="AI531">
            <v>0</v>
          </cell>
          <cell r="AJ531">
            <v>0</v>
          </cell>
          <cell r="AK531">
            <v>44</v>
          </cell>
          <cell r="AL531">
            <v>0</v>
          </cell>
          <cell r="AM531">
            <v>0</v>
          </cell>
          <cell r="AN531">
            <v>0</v>
          </cell>
          <cell r="AO531">
            <v>8266</v>
          </cell>
          <cell r="AU531">
            <v>0</v>
          </cell>
          <cell r="AV531">
            <v>0</v>
          </cell>
          <cell r="BJ531">
            <v>0</v>
          </cell>
        </row>
        <row r="532">
          <cell r="D532" t="str">
            <v>CAm</v>
          </cell>
          <cell r="E532" t="str">
            <v>BRL</v>
          </cell>
          <cell r="H532">
            <v>0</v>
          </cell>
          <cell r="I532">
            <v>-1945.2982142162393</v>
          </cell>
          <cell r="J532">
            <v>0</v>
          </cell>
          <cell r="K532">
            <v>0</v>
          </cell>
          <cell r="L532">
            <v>95.912210369516288</v>
          </cell>
          <cell r="M532">
            <v>2.7035999999999998</v>
          </cell>
          <cell r="P532" t="str">
            <v>SUB</v>
          </cell>
          <cell r="AA532">
            <v>0</v>
          </cell>
          <cell r="AB532">
            <v>0</v>
          </cell>
          <cell r="AC532">
            <v>39</v>
          </cell>
          <cell r="AD532">
            <v>0</v>
          </cell>
          <cell r="AE532">
            <v>0</v>
          </cell>
          <cell r="AF532">
            <v>0</v>
          </cell>
          <cell r="AG532">
            <v>1888</v>
          </cell>
          <cell r="AH532">
            <v>0</v>
          </cell>
          <cell r="AI532">
            <v>0</v>
          </cell>
          <cell r="AJ532">
            <v>0</v>
          </cell>
          <cell r="AK532">
            <v>0</v>
          </cell>
          <cell r="AL532">
            <v>0</v>
          </cell>
          <cell r="AM532">
            <v>0</v>
          </cell>
          <cell r="AN532">
            <v>0</v>
          </cell>
          <cell r="AO532">
            <v>0</v>
          </cell>
          <cell r="AU532">
            <v>0</v>
          </cell>
          <cell r="AV532">
            <v>0</v>
          </cell>
          <cell r="BJ532">
            <v>0</v>
          </cell>
        </row>
        <row r="533">
          <cell r="D533" t="str">
            <v>CAm</v>
          </cell>
          <cell r="E533" t="str">
            <v>BRL</v>
          </cell>
          <cell r="H533">
            <v>0</v>
          </cell>
          <cell r="I533">
            <v>0</v>
          </cell>
          <cell r="J533">
            <v>0</v>
          </cell>
          <cell r="K533">
            <v>0</v>
          </cell>
          <cell r="L533">
            <v>-81.989486719245633</v>
          </cell>
          <cell r="M533">
            <v>2.7035999999999998</v>
          </cell>
          <cell r="P533" t="str">
            <v>SUB</v>
          </cell>
          <cell r="AA533">
            <v>0</v>
          </cell>
          <cell r="AB533">
            <v>0</v>
          </cell>
          <cell r="AC533">
            <v>279</v>
          </cell>
          <cell r="AD533">
            <v>0</v>
          </cell>
          <cell r="AE533">
            <v>0</v>
          </cell>
          <cell r="AF533">
            <v>0</v>
          </cell>
          <cell r="AG533">
            <v>1019</v>
          </cell>
          <cell r="AH533">
            <v>658</v>
          </cell>
          <cell r="AI533">
            <v>0</v>
          </cell>
          <cell r="AJ533">
            <v>0</v>
          </cell>
          <cell r="AK533">
            <v>268</v>
          </cell>
          <cell r="AL533">
            <v>0</v>
          </cell>
          <cell r="AM533">
            <v>0</v>
          </cell>
          <cell r="AN533">
            <v>0</v>
          </cell>
          <cell r="AO533">
            <v>926</v>
          </cell>
          <cell r="AU533">
            <v>0</v>
          </cell>
          <cell r="AV533">
            <v>0</v>
          </cell>
          <cell r="BJ533">
            <v>0</v>
          </cell>
        </row>
        <row r="534">
          <cell r="D534" t="str">
            <v>CAm</v>
          </cell>
          <cell r="E534" t="str">
            <v>BRL</v>
          </cell>
          <cell r="H534">
            <v>0</v>
          </cell>
          <cell r="I534">
            <v>0</v>
          </cell>
          <cell r="J534">
            <v>0</v>
          </cell>
          <cell r="K534">
            <v>0</v>
          </cell>
          <cell r="L534">
            <v>-122.98423007886845</v>
          </cell>
          <cell r="M534">
            <v>2.7035999999999998</v>
          </cell>
          <cell r="P534" t="str">
            <v>SUB</v>
          </cell>
          <cell r="AA534">
            <v>0</v>
          </cell>
          <cell r="AB534">
            <v>0</v>
          </cell>
          <cell r="AC534">
            <v>20</v>
          </cell>
          <cell r="AD534">
            <v>0</v>
          </cell>
          <cell r="AE534">
            <v>0</v>
          </cell>
          <cell r="AF534">
            <v>0</v>
          </cell>
          <cell r="AG534">
            <v>1130</v>
          </cell>
          <cell r="AH534">
            <v>987</v>
          </cell>
          <cell r="AI534">
            <v>0</v>
          </cell>
          <cell r="AJ534">
            <v>0</v>
          </cell>
          <cell r="AK534">
            <v>44</v>
          </cell>
          <cell r="AL534">
            <v>0</v>
          </cell>
          <cell r="AM534">
            <v>0</v>
          </cell>
          <cell r="AN534">
            <v>0</v>
          </cell>
          <cell r="AO534">
            <v>1031</v>
          </cell>
          <cell r="AU534">
            <v>0</v>
          </cell>
          <cell r="AV534">
            <v>0</v>
          </cell>
          <cell r="BJ534">
            <v>0</v>
          </cell>
        </row>
        <row r="535">
          <cell r="D535" t="str">
            <v>CAm</v>
          </cell>
          <cell r="E535" t="str">
            <v>USD</v>
          </cell>
          <cell r="H535">
            <v>0</v>
          </cell>
          <cell r="I535">
            <v>0</v>
          </cell>
          <cell r="J535">
            <v>0</v>
          </cell>
          <cell r="K535">
            <v>0</v>
          </cell>
          <cell r="L535">
            <v>-55.74735063232356</v>
          </cell>
          <cell r="M535">
            <v>1.3193999999999999</v>
          </cell>
          <cell r="P535" t="str">
            <v>SUB</v>
          </cell>
          <cell r="AA535">
            <v>0</v>
          </cell>
          <cell r="AB535">
            <v>0</v>
          </cell>
          <cell r="AC535">
            <v>0</v>
          </cell>
          <cell r="AD535">
            <v>0</v>
          </cell>
          <cell r="AE535">
            <v>-244</v>
          </cell>
          <cell r="AF535">
            <v>0</v>
          </cell>
          <cell r="AG535">
            <v>0</v>
          </cell>
          <cell r="AH535">
            <v>0</v>
          </cell>
          <cell r="AI535">
            <v>0</v>
          </cell>
          <cell r="AJ535">
            <v>0</v>
          </cell>
          <cell r="AK535">
            <v>0</v>
          </cell>
          <cell r="AL535">
            <v>0</v>
          </cell>
          <cell r="AM535">
            <v>0</v>
          </cell>
          <cell r="AN535">
            <v>0</v>
          </cell>
          <cell r="AO535">
            <v>0</v>
          </cell>
          <cell r="AU535">
            <v>0</v>
          </cell>
          <cell r="AV535">
            <v>0</v>
          </cell>
          <cell r="BJ535">
            <v>0</v>
          </cell>
        </row>
        <row r="536">
          <cell r="D536" t="str">
            <v>CAm</v>
          </cell>
          <cell r="E536" t="str">
            <v>EUR</v>
          </cell>
          <cell r="H536">
            <v>0</v>
          </cell>
          <cell r="I536">
            <v>0</v>
          </cell>
          <cell r="J536">
            <v>0</v>
          </cell>
          <cell r="K536">
            <v>0</v>
          </cell>
          <cell r="L536">
            <v>0</v>
          </cell>
          <cell r="M536">
            <v>0</v>
          </cell>
          <cell r="P536" t="str">
            <v>SUB</v>
          </cell>
          <cell r="AA536">
            <v>0</v>
          </cell>
          <cell r="AB536">
            <v>0</v>
          </cell>
          <cell r="AC536">
            <v>373</v>
          </cell>
          <cell r="AD536">
            <v>0</v>
          </cell>
          <cell r="AE536">
            <v>-20000</v>
          </cell>
          <cell r="AF536">
            <v>-373</v>
          </cell>
          <cell r="AG536">
            <v>0</v>
          </cell>
          <cell r="AH536">
            <v>20000</v>
          </cell>
          <cell r="AI536">
            <v>0</v>
          </cell>
          <cell r="AJ536">
            <v>0</v>
          </cell>
          <cell r="AK536">
            <v>161</v>
          </cell>
          <cell r="AL536">
            <v>0</v>
          </cell>
          <cell r="AM536">
            <v>-20000</v>
          </cell>
          <cell r="AN536">
            <v>-161</v>
          </cell>
          <cell r="AO536">
            <v>0</v>
          </cell>
          <cell r="AU536">
            <v>0</v>
          </cell>
          <cell r="AV536">
            <v>0</v>
          </cell>
          <cell r="BJ536">
            <v>212</v>
          </cell>
        </row>
        <row r="537">
          <cell r="D537" t="str">
            <v>CAm</v>
          </cell>
          <cell r="E537" t="str">
            <v>EUR</v>
          </cell>
          <cell r="H537">
            <v>0</v>
          </cell>
          <cell r="I537">
            <v>0</v>
          </cell>
          <cell r="J537">
            <v>0</v>
          </cell>
          <cell r="K537">
            <v>0</v>
          </cell>
          <cell r="L537">
            <v>0</v>
          </cell>
          <cell r="M537">
            <v>0</v>
          </cell>
          <cell r="P537" t="str">
            <v>SUB</v>
          </cell>
          <cell r="AA537">
            <v>-2480</v>
          </cell>
          <cell r="AB537">
            <v>0</v>
          </cell>
          <cell r="AC537">
            <v>74</v>
          </cell>
          <cell r="AD537">
            <v>0</v>
          </cell>
          <cell r="AE537">
            <v>0</v>
          </cell>
          <cell r="AF537">
            <v>0</v>
          </cell>
          <cell r="AG537">
            <v>22594</v>
          </cell>
          <cell r="AH537">
            <v>25000</v>
          </cell>
          <cell r="AI537">
            <v>-2480</v>
          </cell>
          <cell r="AJ537">
            <v>0</v>
          </cell>
          <cell r="AK537">
            <v>159</v>
          </cell>
          <cell r="AL537">
            <v>0</v>
          </cell>
          <cell r="AM537">
            <v>0</v>
          </cell>
          <cell r="AN537">
            <v>0</v>
          </cell>
          <cell r="AO537">
            <v>22679</v>
          </cell>
          <cell r="AU537">
            <v>0</v>
          </cell>
          <cell r="AV537">
            <v>0</v>
          </cell>
          <cell r="BJ537">
            <v>0</v>
          </cell>
        </row>
        <row r="538">
          <cell r="D538" t="str">
            <v>CAm</v>
          </cell>
          <cell r="E538" t="str">
            <v>EUR</v>
          </cell>
          <cell r="H538">
            <v>0</v>
          </cell>
          <cell r="I538">
            <v>0</v>
          </cell>
          <cell r="J538">
            <v>0</v>
          </cell>
          <cell r="K538">
            <v>-51</v>
          </cell>
          <cell r="L538">
            <v>0</v>
          </cell>
          <cell r="M538">
            <v>0</v>
          </cell>
          <cell r="P538" t="str">
            <v>SUB</v>
          </cell>
          <cell r="AA538">
            <v>-27358</v>
          </cell>
          <cell r="AB538">
            <v>0</v>
          </cell>
          <cell r="AC538">
            <v>72</v>
          </cell>
          <cell r="AD538">
            <v>0</v>
          </cell>
          <cell r="AE538">
            <v>-10750</v>
          </cell>
          <cell r="AF538">
            <v>-52</v>
          </cell>
          <cell r="AG538">
            <v>3548</v>
          </cell>
          <cell r="AH538">
            <v>41714</v>
          </cell>
          <cell r="AI538">
            <v>-27409</v>
          </cell>
          <cell r="AJ538">
            <v>0</v>
          </cell>
          <cell r="AK538">
            <v>69</v>
          </cell>
          <cell r="AL538">
            <v>0</v>
          </cell>
          <cell r="AM538">
            <v>-10450</v>
          </cell>
          <cell r="AN538">
            <v>-49</v>
          </cell>
          <cell r="AO538">
            <v>3875</v>
          </cell>
          <cell r="AU538">
            <v>0</v>
          </cell>
          <cell r="AV538">
            <v>0</v>
          </cell>
          <cell r="BJ538">
            <v>3</v>
          </cell>
        </row>
        <row r="539">
          <cell r="D539" t="str">
            <v>CAm</v>
          </cell>
          <cell r="E539" t="str">
            <v>EUR</v>
          </cell>
          <cell r="H539">
            <v>0</v>
          </cell>
          <cell r="I539">
            <v>0</v>
          </cell>
          <cell r="J539">
            <v>0</v>
          </cell>
          <cell r="K539">
            <v>0</v>
          </cell>
          <cell r="L539">
            <v>0</v>
          </cell>
          <cell r="M539">
            <v>0</v>
          </cell>
          <cell r="P539" t="str">
            <v>SUB</v>
          </cell>
          <cell r="AA539">
            <v>-15000</v>
          </cell>
          <cell r="AB539">
            <v>0</v>
          </cell>
          <cell r="AC539">
            <v>0</v>
          </cell>
          <cell r="AD539">
            <v>0</v>
          </cell>
          <cell r="AE539">
            <v>0</v>
          </cell>
          <cell r="AF539">
            <v>0</v>
          </cell>
          <cell r="AG539">
            <v>0</v>
          </cell>
          <cell r="AH539">
            <v>15000</v>
          </cell>
          <cell r="AI539">
            <v>-15000</v>
          </cell>
          <cell r="AJ539">
            <v>0</v>
          </cell>
          <cell r="AK539">
            <v>0</v>
          </cell>
          <cell r="AL539">
            <v>0</v>
          </cell>
          <cell r="AM539">
            <v>0</v>
          </cell>
          <cell r="AN539">
            <v>0</v>
          </cell>
          <cell r="AO539">
            <v>0</v>
          </cell>
          <cell r="AU539">
            <v>0</v>
          </cell>
          <cell r="AV539">
            <v>0</v>
          </cell>
          <cell r="BJ539">
            <v>0</v>
          </cell>
        </row>
        <row r="540">
          <cell r="D540" t="str">
            <v>CAm</v>
          </cell>
          <cell r="E540" t="str">
            <v>EUR</v>
          </cell>
          <cell r="H540">
            <v>0</v>
          </cell>
          <cell r="I540">
            <v>0</v>
          </cell>
          <cell r="J540">
            <v>0</v>
          </cell>
          <cell r="K540">
            <v>0</v>
          </cell>
          <cell r="L540">
            <v>0</v>
          </cell>
          <cell r="M540">
            <v>0</v>
          </cell>
          <cell r="P540" t="str">
            <v>SUB</v>
          </cell>
          <cell r="AA540">
            <v>0</v>
          </cell>
          <cell r="AB540">
            <v>0</v>
          </cell>
          <cell r="AC540">
            <v>6474</v>
          </cell>
          <cell r="AD540">
            <v>0</v>
          </cell>
          <cell r="AE540">
            <v>-51351</v>
          </cell>
          <cell r="AF540">
            <v>-519</v>
          </cell>
          <cell r="AG540">
            <v>595214</v>
          </cell>
          <cell r="AH540">
            <v>641728</v>
          </cell>
          <cell r="AI540">
            <v>0</v>
          </cell>
          <cell r="AJ540">
            <v>0</v>
          </cell>
          <cell r="AK540">
            <v>6500</v>
          </cell>
          <cell r="AL540">
            <v>0</v>
          </cell>
          <cell r="AM540">
            <v>-50746</v>
          </cell>
          <cell r="AN540">
            <v>-514</v>
          </cell>
          <cell r="AO540">
            <v>596968</v>
          </cell>
          <cell r="AU540">
            <v>-49017</v>
          </cell>
          <cell r="AV540">
            <v>-496</v>
          </cell>
          <cell r="BJ540">
            <v>5</v>
          </cell>
        </row>
        <row r="541">
          <cell r="D541" t="str">
            <v>CAm</v>
          </cell>
          <cell r="E541" t="str">
            <v>EUR</v>
          </cell>
          <cell r="H541">
            <v>0</v>
          </cell>
          <cell r="I541">
            <v>0</v>
          </cell>
          <cell r="J541">
            <v>0</v>
          </cell>
          <cell r="K541">
            <v>0</v>
          </cell>
          <cell r="L541">
            <v>0</v>
          </cell>
          <cell r="M541">
            <v>0</v>
          </cell>
          <cell r="P541" t="str">
            <v>SUB</v>
          </cell>
          <cell r="AA541">
            <v>0</v>
          </cell>
          <cell r="AB541">
            <v>0</v>
          </cell>
          <cell r="AC541">
            <v>60</v>
          </cell>
          <cell r="AD541">
            <v>0</v>
          </cell>
          <cell r="AE541">
            <v>0</v>
          </cell>
          <cell r="AF541">
            <v>0</v>
          </cell>
          <cell r="AG541">
            <v>50050</v>
          </cell>
          <cell r="AH541">
            <v>49994</v>
          </cell>
          <cell r="AI541">
            <v>0</v>
          </cell>
          <cell r="AJ541">
            <v>0</v>
          </cell>
          <cell r="AK541">
            <v>86</v>
          </cell>
          <cell r="AL541">
            <v>0</v>
          </cell>
          <cell r="AM541">
            <v>0</v>
          </cell>
          <cell r="AN541">
            <v>0</v>
          </cell>
          <cell r="AO541">
            <v>50080</v>
          </cell>
          <cell r="AU541">
            <v>0</v>
          </cell>
          <cell r="AV541">
            <v>0</v>
          </cell>
          <cell r="BJ541">
            <v>0</v>
          </cell>
        </row>
        <row r="542">
          <cell r="D542" t="str">
            <v>CAm</v>
          </cell>
          <cell r="E542" t="str">
            <v>EUR</v>
          </cell>
          <cell r="H542">
            <v>0</v>
          </cell>
          <cell r="I542">
            <v>0</v>
          </cell>
          <cell r="J542">
            <v>0</v>
          </cell>
          <cell r="K542">
            <v>-52</v>
          </cell>
          <cell r="L542">
            <v>0</v>
          </cell>
          <cell r="M542">
            <v>0</v>
          </cell>
          <cell r="P542" t="str">
            <v>SUB</v>
          </cell>
          <cell r="AA542">
            <v>0</v>
          </cell>
          <cell r="AB542">
            <v>0</v>
          </cell>
          <cell r="AC542">
            <v>60</v>
          </cell>
          <cell r="AD542">
            <v>0</v>
          </cell>
          <cell r="AE542">
            <v>0</v>
          </cell>
          <cell r="AF542">
            <v>0</v>
          </cell>
          <cell r="AG542">
            <v>8234</v>
          </cell>
          <cell r="AH542">
            <v>8174</v>
          </cell>
          <cell r="AI542">
            <v>-52</v>
          </cell>
          <cell r="AJ542">
            <v>0</v>
          </cell>
          <cell r="AK542">
            <v>668</v>
          </cell>
          <cell r="AL542">
            <v>0</v>
          </cell>
          <cell r="AM542">
            <v>0</v>
          </cell>
          <cell r="AN542">
            <v>0</v>
          </cell>
          <cell r="AO542">
            <v>8790</v>
          </cell>
          <cell r="AU542">
            <v>0</v>
          </cell>
          <cell r="AV542">
            <v>0</v>
          </cell>
          <cell r="BJ542">
            <v>0</v>
          </cell>
        </row>
        <row r="543">
          <cell r="D543" t="str">
            <v>CAm</v>
          </cell>
          <cell r="E543" t="str">
            <v>EUR</v>
          </cell>
          <cell r="H543">
            <v>0</v>
          </cell>
          <cell r="I543">
            <v>0</v>
          </cell>
          <cell r="J543">
            <v>0</v>
          </cell>
          <cell r="K543">
            <v>0</v>
          </cell>
          <cell r="L543">
            <v>0</v>
          </cell>
          <cell r="M543">
            <v>0</v>
          </cell>
          <cell r="P543" t="str">
            <v>SUB</v>
          </cell>
          <cell r="AA543">
            <v>0</v>
          </cell>
          <cell r="AB543">
            <v>0</v>
          </cell>
          <cell r="AC543">
            <v>36</v>
          </cell>
          <cell r="AD543">
            <v>0</v>
          </cell>
          <cell r="AE543">
            <v>-2409</v>
          </cell>
          <cell r="AF543">
            <v>-3</v>
          </cell>
          <cell r="AG543">
            <v>23651</v>
          </cell>
          <cell r="AH543">
            <v>26950</v>
          </cell>
          <cell r="AI543">
            <v>0</v>
          </cell>
          <cell r="AJ543">
            <v>0</v>
          </cell>
          <cell r="AK543">
            <v>33</v>
          </cell>
          <cell r="AL543">
            <v>0</v>
          </cell>
          <cell r="AM543">
            <v>-3088</v>
          </cell>
          <cell r="AN543">
            <v>-4</v>
          </cell>
          <cell r="AO543">
            <v>23891</v>
          </cell>
          <cell r="AU543">
            <v>-3088</v>
          </cell>
          <cell r="AV543">
            <v>-4</v>
          </cell>
          <cell r="BJ543">
            <v>-1</v>
          </cell>
        </row>
        <row r="544">
          <cell r="D544" t="str">
            <v>CAm</v>
          </cell>
          <cell r="E544" t="str">
            <v>EUR</v>
          </cell>
          <cell r="H544">
            <v>0</v>
          </cell>
          <cell r="I544">
            <v>0</v>
          </cell>
          <cell r="J544">
            <v>0</v>
          </cell>
          <cell r="K544">
            <v>0</v>
          </cell>
          <cell r="L544">
            <v>0</v>
          </cell>
          <cell r="M544">
            <v>0</v>
          </cell>
          <cell r="P544" t="str">
            <v>SUB</v>
          </cell>
          <cell r="AA544">
            <v>0</v>
          </cell>
          <cell r="AB544">
            <v>0</v>
          </cell>
          <cell r="AC544">
            <v>55</v>
          </cell>
          <cell r="AD544">
            <v>0</v>
          </cell>
          <cell r="AE544">
            <v>-1716</v>
          </cell>
          <cell r="AF544">
            <v>-4</v>
          </cell>
          <cell r="AG544">
            <v>21262</v>
          </cell>
          <cell r="AH544">
            <v>23008</v>
          </cell>
          <cell r="AI544">
            <v>0</v>
          </cell>
          <cell r="AJ544">
            <v>0</v>
          </cell>
          <cell r="AK544">
            <v>51</v>
          </cell>
          <cell r="AL544">
            <v>0</v>
          </cell>
          <cell r="AM544">
            <v>-2659</v>
          </cell>
          <cell r="AN544">
            <v>-6</v>
          </cell>
          <cell r="AO544">
            <v>20394</v>
          </cell>
          <cell r="AU544">
            <v>-2659</v>
          </cell>
          <cell r="AV544">
            <v>-6</v>
          </cell>
          <cell r="BJ544">
            <v>-2</v>
          </cell>
        </row>
        <row r="545">
          <cell r="D545" t="str">
            <v>CAm</v>
          </cell>
          <cell r="E545" t="str">
            <v>EUR</v>
          </cell>
          <cell r="H545">
            <v>0</v>
          </cell>
          <cell r="I545">
            <v>0</v>
          </cell>
          <cell r="J545">
            <v>0</v>
          </cell>
          <cell r="K545">
            <v>0</v>
          </cell>
          <cell r="L545">
            <v>0</v>
          </cell>
          <cell r="M545">
            <v>0</v>
          </cell>
          <cell r="P545" t="str">
            <v>OIC</v>
          </cell>
          <cell r="AA545">
            <v>-78</v>
          </cell>
          <cell r="AB545">
            <v>0</v>
          </cell>
          <cell r="AC545">
            <v>0</v>
          </cell>
          <cell r="AD545">
            <v>0</v>
          </cell>
          <cell r="AE545">
            <v>0</v>
          </cell>
          <cell r="AF545">
            <v>0</v>
          </cell>
          <cell r="AG545">
            <v>26217</v>
          </cell>
          <cell r="AH545">
            <v>26295</v>
          </cell>
          <cell r="AI545">
            <v>-78</v>
          </cell>
          <cell r="AJ545">
            <v>0</v>
          </cell>
          <cell r="AK545">
            <v>0</v>
          </cell>
          <cell r="AL545">
            <v>0</v>
          </cell>
          <cell r="AM545">
            <v>0</v>
          </cell>
          <cell r="AN545">
            <v>0</v>
          </cell>
          <cell r="AO545">
            <v>26217</v>
          </cell>
          <cell r="AU545">
            <v>0</v>
          </cell>
          <cell r="AV545">
            <v>0</v>
          </cell>
          <cell r="BJ545">
            <v>0</v>
          </cell>
        </row>
        <row r="546">
          <cell r="D546" t="str">
            <v>CAm</v>
          </cell>
          <cell r="E546" t="str">
            <v>USD</v>
          </cell>
          <cell r="H546">
            <v>0</v>
          </cell>
          <cell r="I546">
            <v>0</v>
          </cell>
          <cell r="J546">
            <v>0</v>
          </cell>
          <cell r="K546">
            <v>0</v>
          </cell>
          <cell r="L546">
            <v>-118.4762104233605</v>
          </cell>
          <cell r="M546">
            <v>1.3193999999999999</v>
          </cell>
          <cell r="P546" t="str">
            <v>OIC</v>
          </cell>
          <cell r="AA546">
            <v>0</v>
          </cell>
          <cell r="AB546">
            <v>0</v>
          </cell>
          <cell r="AC546">
            <v>0</v>
          </cell>
          <cell r="AD546">
            <v>0</v>
          </cell>
          <cell r="AE546">
            <v>0</v>
          </cell>
          <cell r="AF546">
            <v>0</v>
          </cell>
          <cell r="AG546">
            <v>3078</v>
          </cell>
          <cell r="AH546">
            <v>3007</v>
          </cell>
          <cell r="AI546">
            <v>0</v>
          </cell>
          <cell r="AJ546">
            <v>0</v>
          </cell>
          <cell r="AK546">
            <v>0</v>
          </cell>
          <cell r="AL546">
            <v>0</v>
          </cell>
          <cell r="AM546">
            <v>0</v>
          </cell>
          <cell r="AN546">
            <v>0</v>
          </cell>
          <cell r="AO546">
            <v>3007</v>
          </cell>
          <cell r="AU546">
            <v>0</v>
          </cell>
          <cell r="AV546">
            <v>0</v>
          </cell>
          <cell r="BJ546">
            <v>0</v>
          </cell>
        </row>
        <row r="547">
          <cell r="D547" t="str">
            <v>CAm</v>
          </cell>
          <cell r="E547" t="str">
            <v>EUR</v>
          </cell>
          <cell r="H547">
            <v>0</v>
          </cell>
          <cell r="I547">
            <v>0</v>
          </cell>
          <cell r="J547">
            <v>0</v>
          </cell>
          <cell r="K547">
            <v>0</v>
          </cell>
          <cell r="L547">
            <v>0</v>
          </cell>
          <cell r="M547">
            <v>0</v>
          </cell>
          <cell r="P547" t="str">
            <v>OIC</v>
          </cell>
          <cell r="AA547">
            <v>-401821</v>
          </cell>
          <cell r="AB547">
            <v>0</v>
          </cell>
          <cell r="AC547">
            <v>0</v>
          </cell>
          <cell r="AD547">
            <v>0</v>
          </cell>
          <cell r="AE547">
            <v>-196419</v>
          </cell>
          <cell r="AF547">
            <v>0</v>
          </cell>
          <cell r="AG547">
            <v>0</v>
          </cell>
          <cell r="AH547">
            <v>598240</v>
          </cell>
          <cell r="AI547">
            <v>-406806</v>
          </cell>
          <cell r="AJ547">
            <v>0</v>
          </cell>
          <cell r="AK547">
            <v>0</v>
          </cell>
          <cell r="AL547">
            <v>0</v>
          </cell>
          <cell r="AM547">
            <v>-191434</v>
          </cell>
          <cell r="AN547">
            <v>0</v>
          </cell>
          <cell r="AO547">
            <v>0</v>
          </cell>
          <cell r="AU547">
            <v>0</v>
          </cell>
          <cell r="AV547">
            <v>0</v>
          </cell>
          <cell r="BJ547">
            <v>0</v>
          </cell>
        </row>
        <row r="548">
          <cell r="D548" t="str">
            <v>CAm</v>
          </cell>
          <cell r="E548" t="str">
            <v>EUR</v>
          </cell>
          <cell r="H548">
            <v>0</v>
          </cell>
          <cell r="I548">
            <v>0</v>
          </cell>
          <cell r="J548">
            <v>0</v>
          </cell>
          <cell r="K548">
            <v>0</v>
          </cell>
          <cell r="L548">
            <v>0</v>
          </cell>
          <cell r="M548">
            <v>0</v>
          </cell>
          <cell r="P548" t="str">
            <v>OIC</v>
          </cell>
          <cell r="AA548">
            <v>0</v>
          </cell>
          <cell r="AB548">
            <v>0</v>
          </cell>
          <cell r="AC548">
            <v>0</v>
          </cell>
          <cell r="AD548">
            <v>0</v>
          </cell>
          <cell r="AE548">
            <v>-3731</v>
          </cell>
          <cell r="AF548">
            <v>0</v>
          </cell>
          <cell r="AG548">
            <v>0</v>
          </cell>
          <cell r="AH548">
            <v>3731</v>
          </cell>
          <cell r="AI548">
            <v>0</v>
          </cell>
          <cell r="AJ548">
            <v>0</v>
          </cell>
          <cell r="AK548">
            <v>0</v>
          </cell>
          <cell r="AL548">
            <v>0</v>
          </cell>
          <cell r="AM548">
            <v>-3731</v>
          </cell>
          <cell r="AN548">
            <v>0</v>
          </cell>
          <cell r="AO548">
            <v>0</v>
          </cell>
          <cell r="AU548">
            <v>0</v>
          </cell>
          <cell r="AV548">
            <v>0</v>
          </cell>
          <cell r="BJ548">
            <v>0</v>
          </cell>
        </row>
        <row r="549">
          <cell r="D549" t="str">
            <v>CAm</v>
          </cell>
          <cell r="E549" t="str">
            <v>USD</v>
          </cell>
          <cell r="H549">
            <v>0</v>
          </cell>
          <cell r="I549">
            <v>0</v>
          </cell>
          <cell r="J549">
            <v>0</v>
          </cell>
          <cell r="K549">
            <v>0</v>
          </cell>
          <cell r="L549">
            <v>-436.34432241956165</v>
          </cell>
          <cell r="M549">
            <v>1.3193999999999999</v>
          </cell>
          <cell r="P549" t="str">
            <v>OIC</v>
          </cell>
          <cell r="AA549">
            <v>0</v>
          </cell>
          <cell r="AB549">
            <v>0</v>
          </cell>
          <cell r="AC549">
            <v>0</v>
          </cell>
          <cell r="AD549">
            <v>0</v>
          </cell>
          <cell r="AE549">
            <v>0</v>
          </cell>
          <cell r="AF549">
            <v>0</v>
          </cell>
          <cell r="AG549">
            <v>18948</v>
          </cell>
          <cell r="AH549">
            <v>18512</v>
          </cell>
          <cell r="AI549">
            <v>0</v>
          </cell>
          <cell r="AJ549">
            <v>0</v>
          </cell>
          <cell r="AK549">
            <v>0</v>
          </cell>
          <cell r="AL549">
            <v>0</v>
          </cell>
          <cell r="AM549">
            <v>-18512</v>
          </cell>
          <cell r="AN549">
            <v>0</v>
          </cell>
          <cell r="AO549">
            <v>0</v>
          </cell>
          <cell r="AU549">
            <v>0</v>
          </cell>
          <cell r="AV549">
            <v>0</v>
          </cell>
          <cell r="BJ549">
            <v>0</v>
          </cell>
        </row>
        <row r="550">
          <cell r="D550" t="str">
            <v>CAm</v>
          </cell>
          <cell r="E550" t="str">
            <v>EUR</v>
          </cell>
          <cell r="H550">
            <v>0</v>
          </cell>
          <cell r="I550">
            <v>0</v>
          </cell>
          <cell r="J550">
            <v>0</v>
          </cell>
          <cell r="K550">
            <v>0</v>
          </cell>
          <cell r="L550">
            <v>0</v>
          </cell>
          <cell r="M550">
            <v>0</v>
          </cell>
          <cell r="P550" t="str">
            <v>OIC</v>
          </cell>
          <cell r="AA550">
            <v>0</v>
          </cell>
          <cell r="AB550">
            <v>0</v>
          </cell>
          <cell r="AC550">
            <v>0</v>
          </cell>
          <cell r="AD550">
            <v>0</v>
          </cell>
          <cell r="AE550">
            <v>-80429</v>
          </cell>
          <cell r="AF550">
            <v>0</v>
          </cell>
          <cell r="AG550">
            <v>0</v>
          </cell>
          <cell r="AH550">
            <v>80097</v>
          </cell>
          <cell r="AI550">
            <v>0</v>
          </cell>
          <cell r="AJ550">
            <v>0</v>
          </cell>
          <cell r="AK550">
            <v>0</v>
          </cell>
          <cell r="AL550">
            <v>0</v>
          </cell>
          <cell r="AM550">
            <v>-80097</v>
          </cell>
          <cell r="AN550">
            <v>0</v>
          </cell>
          <cell r="AO550">
            <v>0</v>
          </cell>
          <cell r="AU550">
            <v>0</v>
          </cell>
          <cell r="AV550">
            <v>0</v>
          </cell>
          <cell r="BJ550">
            <v>0</v>
          </cell>
        </row>
        <row r="551">
          <cell r="D551" t="str">
            <v>CAm</v>
          </cell>
          <cell r="E551" t="str">
            <v>EUR</v>
          </cell>
          <cell r="H551">
            <v>0</v>
          </cell>
          <cell r="I551">
            <v>0</v>
          </cell>
          <cell r="J551">
            <v>0</v>
          </cell>
          <cell r="K551">
            <v>0</v>
          </cell>
          <cell r="L551">
            <v>0</v>
          </cell>
          <cell r="M551">
            <v>0</v>
          </cell>
          <cell r="P551" t="str">
            <v>OIC</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U551">
            <v>0</v>
          </cell>
          <cell r="AV551">
            <v>0</v>
          </cell>
          <cell r="BJ551">
            <v>0</v>
          </cell>
        </row>
        <row r="552">
          <cell r="AH552">
            <v>0</v>
          </cell>
          <cell r="AI552">
            <v>0</v>
          </cell>
          <cell r="AJ552">
            <v>0</v>
          </cell>
          <cell r="AK552">
            <v>0</v>
          </cell>
          <cell r="AL552">
            <v>0</v>
          </cell>
          <cell r="AM552">
            <v>0</v>
          </cell>
          <cell r="AN552">
            <v>0</v>
          </cell>
        </row>
        <row r="553">
          <cell r="AH553">
            <v>0</v>
          </cell>
          <cell r="AI553">
            <v>0</v>
          </cell>
          <cell r="AJ553">
            <v>0</v>
          </cell>
          <cell r="AK553">
            <v>0</v>
          </cell>
        </row>
        <row r="554">
          <cell r="AH554">
            <v>0</v>
          </cell>
          <cell r="AI554">
            <v>0</v>
          </cell>
          <cell r="AJ554">
            <v>0</v>
          </cell>
          <cell r="AK554">
            <v>0</v>
          </cell>
        </row>
        <row r="555">
          <cell r="AH555">
            <v>0</v>
          </cell>
          <cell r="AI555">
            <v>0</v>
          </cell>
          <cell r="AJ555">
            <v>0</v>
          </cell>
          <cell r="AK555">
            <v>0</v>
          </cell>
        </row>
        <row r="556">
          <cell r="AH556">
            <v>0</v>
          </cell>
          <cell r="AI556">
            <v>0</v>
          </cell>
          <cell r="AJ556">
            <v>0</v>
          </cell>
          <cell r="AK556">
            <v>0</v>
          </cell>
        </row>
        <row r="557">
          <cell r="AH557">
            <v>0</v>
          </cell>
          <cell r="AI557">
            <v>0</v>
          </cell>
          <cell r="AJ557">
            <v>0</v>
          </cell>
          <cell r="AK557">
            <v>0</v>
          </cell>
        </row>
        <row r="558">
          <cell r="AH558">
            <v>0</v>
          </cell>
          <cell r="AI558">
            <v>0</v>
          </cell>
          <cell r="AJ558">
            <v>0</v>
          </cell>
          <cell r="AK558">
            <v>0</v>
          </cell>
        </row>
        <row r="559">
          <cell r="AH559">
            <v>0</v>
          </cell>
          <cell r="AI559">
            <v>0</v>
          </cell>
          <cell r="AJ559">
            <v>0</v>
          </cell>
          <cell r="AK559">
            <v>0</v>
          </cell>
        </row>
        <row r="560">
          <cell r="AH560">
            <v>0</v>
          </cell>
          <cell r="AI560">
            <v>0</v>
          </cell>
          <cell r="AJ560">
            <v>0</v>
          </cell>
          <cell r="AK560">
            <v>0</v>
          </cell>
        </row>
        <row r="561">
          <cell r="AH561">
            <v>0</v>
          </cell>
          <cell r="AI561">
            <v>0</v>
          </cell>
          <cell r="AJ561">
            <v>0</v>
          </cell>
          <cell r="AK561">
            <v>0</v>
          </cell>
        </row>
        <row r="562">
          <cell r="AH562">
            <v>0</v>
          </cell>
          <cell r="AI562">
            <v>0</v>
          </cell>
          <cell r="AJ562">
            <v>0</v>
          </cell>
          <cell r="AK562">
            <v>0</v>
          </cell>
        </row>
        <row r="563">
          <cell r="AH563">
            <v>0</v>
          </cell>
          <cell r="AI563">
            <v>0</v>
          </cell>
          <cell r="AJ563">
            <v>0</v>
          </cell>
          <cell r="AK563">
            <v>0</v>
          </cell>
        </row>
        <row r="564">
          <cell r="AH564">
            <v>0</v>
          </cell>
          <cell r="AI564">
            <v>0</v>
          </cell>
          <cell r="AJ564">
            <v>0</v>
          </cell>
          <cell r="AK564">
            <v>0</v>
          </cell>
        </row>
        <row r="565">
          <cell r="AH565">
            <v>0</v>
          </cell>
          <cell r="AI565">
            <v>0</v>
          </cell>
          <cell r="AJ565">
            <v>0</v>
          </cell>
          <cell r="AK565">
            <v>0</v>
          </cell>
        </row>
        <row r="566">
          <cell r="AH566">
            <v>0</v>
          </cell>
          <cell r="AI566">
            <v>0</v>
          </cell>
          <cell r="AJ566">
            <v>0</v>
          </cell>
          <cell r="AK566">
            <v>0</v>
          </cell>
        </row>
        <row r="567">
          <cell r="AH567">
            <v>0</v>
          </cell>
          <cell r="AI567">
            <v>0</v>
          </cell>
          <cell r="AJ567">
            <v>0</v>
          </cell>
          <cell r="AK567">
            <v>0</v>
          </cell>
        </row>
        <row r="568">
          <cell r="AH568">
            <v>0</v>
          </cell>
          <cell r="AI568">
            <v>0</v>
          </cell>
          <cell r="AJ568">
            <v>0</v>
          </cell>
          <cell r="AK568">
            <v>0</v>
          </cell>
        </row>
        <row r="569">
          <cell r="AH569">
            <v>0</v>
          </cell>
          <cell r="AI569">
            <v>0</v>
          </cell>
          <cell r="AJ569">
            <v>0</v>
          </cell>
          <cell r="AK569">
            <v>0</v>
          </cell>
        </row>
        <row r="570">
          <cell r="AH570">
            <v>0</v>
          </cell>
          <cell r="AI570">
            <v>0</v>
          </cell>
          <cell r="AJ570">
            <v>0</v>
          </cell>
          <cell r="AK570">
            <v>0</v>
          </cell>
        </row>
        <row r="571">
          <cell r="AH571">
            <v>0</v>
          </cell>
          <cell r="AI571">
            <v>0</v>
          </cell>
          <cell r="AJ571">
            <v>0</v>
          </cell>
          <cell r="AK571">
            <v>0</v>
          </cell>
        </row>
        <row r="572">
          <cell r="AH572">
            <v>0</v>
          </cell>
          <cell r="AI572">
            <v>0</v>
          </cell>
          <cell r="AJ572">
            <v>0</v>
          </cell>
          <cell r="AK572">
            <v>0</v>
          </cell>
        </row>
        <row r="573">
          <cell r="AH573">
            <v>0</v>
          </cell>
          <cell r="AI573">
            <v>0</v>
          </cell>
          <cell r="AJ573">
            <v>0</v>
          </cell>
          <cell r="AK573">
            <v>0</v>
          </cell>
        </row>
        <row r="574">
          <cell r="AH574">
            <v>0</v>
          </cell>
          <cell r="AI574">
            <v>0</v>
          </cell>
          <cell r="AJ574">
            <v>0</v>
          </cell>
          <cell r="AK574">
            <v>0</v>
          </cell>
        </row>
        <row r="575">
          <cell r="AH575">
            <v>0</v>
          </cell>
          <cell r="AI575">
            <v>0</v>
          </cell>
          <cell r="AJ575">
            <v>0</v>
          </cell>
          <cell r="AK575">
            <v>0</v>
          </cell>
        </row>
        <row r="576">
          <cell r="AH576">
            <v>0</v>
          </cell>
          <cell r="AI576">
            <v>0</v>
          </cell>
          <cell r="AJ576">
            <v>0</v>
          </cell>
          <cell r="AK576">
            <v>0</v>
          </cell>
        </row>
        <row r="577">
          <cell r="AH577">
            <v>0</v>
          </cell>
          <cell r="AI577">
            <v>0</v>
          </cell>
          <cell r="AJ577">
            <v>0</v>
          </cell>
          <cell r="AK577">
            <v>0</v>
          </cell>
        </row>
        <row r="578">
          <cell r="AH578">
            <v>0</v>
          </cell>
          <cell r="AI578">
            <v>0</v>
          </cell>
          <cell r="AJ578">
            <v>0</v>
          </cell>
          <cell r="AK578">
            <v>0</v>
          </cell>
        </row>
        <row r="579">
          <cell r="AH579">
            <v>0</v>
          </cell>
          <cell r="AI579">
            <v>0</v>
          </cell>
          <cell r="AJ579">
            <v>0</v>
          </cell>
          <cell r="AK579">
            <v>0</v>
          </cell>
        </row>
        <row r="580">
          <cell r="AH580">
            <v>0</v>
          </cell>
          <cell r="AI580">
            <v>0</v>
          </cell>
          <cell r="AJ580">
            <v>0</v>
          </cell>
          <cell r="AK580">
            <v>0</v>
          </cell>
        </row>
        <row r="581">
          <cell r="AH581">
            <v>0</v>
          </cell>
          <cell r="AI581">
            <v>0</v>
          </cell>
          <cell r="AJ581">
            <v>0</v>
          </cell>
          <cell r="AK581">
            <v>0</v>
          </cell>
        </row>
        <row r="582">
          <cell r="AH582">
            <v>0</v>
          </cell>
          <cell r="AI582">
            <v>0</v>
          </cell>
          <cell r="AJ582">
            <v>0</v>
          </cell>
          <cell r="AK582">
            <v>0</v>
          </cell>
        </row>
        <row r="583">
          <cell r="AH583">
            <v>0</v>
          </cell>
          <cell r="AI583">
            <v>0</v>
          </cell>
          <cell r="AJ583">
            <v>0</v>
          </cell>
          <cell r="AK583">
            <v>0</v>
          </cell>
        </row>
        <row r="584">
          <cell r="AH584">
            <v>0</v>
          </cell>
          <cell r="AI584">
            <v>0</v>
          </cell>
          <cell r="AJ584">
            <v>0</v>
          </cell>
          <cell r="AK584">
            <v>0</v>
          </cell>
        </row>
        <row r="585">
          <cell r="AH585">
            <v>0</v>
          </cell>
          <cell r="AI585">
            <v>0</v>
          </cell>
          <cell r="AJ585">
            <v>0</v>
          </cell>
          <cell r="AK585">
            <v>0</v>
          </cell>
        </row>
        <row r="586">
          <cell r="AH586">
            <v>0</v>
          </cell>
          <cell r="AI586">
            <v>0</v>
          </cell>
          <cell r="AJ586">
            <v>0</v>
          </cell>
          <cell r="AK586">
            <v>0</v>
          </cell>
        </row>
        <row r="587">
          <cell r="AH587">
            <v>0</v>
          </cell>
          <cell r="AI587">
            <v>0</v>
          </cell>
          <cell r="AJ587">
            <v>0</v>
          </cell>
          <cell r="AK587">
            <v>0</v>
          </cell>
        </row>
        <row r="588">
          <cell r="AH588">
            <v>0</v>
          </cell>
          <cell r="AI588">
            <v>0</v>
          </cell>
          <cell r="AJ588">
            <v>0</v>
          </cell>
          <cell r="AK588">
            <v>0</v>
          </cell>
        </row>
        <row r="589">
          <cell r="AH589">
            <v>0</v>
          </cell>
          <cell r="AI589">
            <v>0</v>
          </cell>
          <cell r="AJ589">
            <v>0</v>
          </cell>
          <cell r="AK589">
            <v>0</v>
          </cell>
        </row>
        <row r="590">
          <cell r="AH590">
            <v>0</v>
          </cell>
          <cell r="AI590">
            <v>0</v>
          </cell>
          <cell r="AJ590">
            <v>0</v>
          </cell>
          <cell r="AK590">
            <v>0</v>
          </cell>
        </row>
        <row r="591">
          <cell r="AH591">
            <v>0</v>
          </cell>
          <cell r="AI591">
            <v>0</v>
          </cell>
          <cell r="AJ591">
            <v>0</v>
          </cell>
          <cell r="AK591">
            <v>0</v>
          </cell>
        </row>
        <row r="592">
          <cell r="AH592">
            <v>0</v>
          </cell>
          <cell r="AI592">
            <v>0</v>
          </cell>
          <cell r="AJ592">
            <v>0</v>
          </cell>
          <cell r="AK592">
            <v>0</v>
          </cell>
        </row>
        <row r="593">
          <cell r="AH593">
            <v>0</v>
          </cell>
          <cell r="AI593">
            <v>0</v>
          </cell>
          <cell r="AJ593">
            <v>0</v>
          </cell>
          <cell r="AK593">
            <v>0</v>
          </cell>
        </row>
        <row r="594">
          <cell r="AH594">
            <v>0</v>
          </cell>
          <cell r="AI594">
            <v>0</v>
          </cell>
          <cell r="AJ594">
            <v>0</v>
          </cell>
          <cell r="AK594">
            <v>0</v>
          </cell>
        </row>
        <row r="595">
          <cell r="AH595">
            <v>0</v>
          </cell>
          <cell r="AI595">
            <v>0</v>
          </cell>
          <cell r="AJ595">
            <v>0</v>
          </cell>
          <cell r="AK595">
            <v>0</v>
          </cell>
        </row>
        <row r="596">
          <cell r="AH596">
            <v>0</v>
          </cell>
          <cell r="AI596">
            <v>0</v>
          </cell>
          <cell r="AJ596">
            <v>0</v>
          </cell>
          <cell r="AK596">
            <v>0</v>
          </cell>
        </row>
        <row r="597">
          <cell r="AH597">
            <v>0</v>
          </cell>
          <cell r="AI597">
            <v>0</v>
          </cell>
          <cell r="AJ597">
            <v>0</v>
          </cell>
          <cell r="AK597">
            <v>0</v>
          </cell>
        </row>
        <row r="598">
          <cell r="AH598">
            <v>0</v>
          </cell>
          <cell r="AI598">
            <v>0</v>
          </cell>
          <cell r="AJ598">
            <v>0</v>
          </cell>
          <cell r="AK598">
            <v>0</v>
          </cell>
        </row>
        <row r="599">
          <cell r="AH599">
            <v>0</v>
          </cell>
          <cell r="AI599">
            <v>0</v>
          </cell>
          <cell r="AJ599">
            <v>0</v>
          </cell>
          <cell r="AK599">
            <v>0</v>
          </cell>
        </row>
        <row r="600">
          <cell r="AH600">
            <v>0</v>
          </cell>
          <cell r="AI600">
            <v>0</v>
          </cell>
          <cell r="AJ600">
            <v>0</v>
          </cell>
          <cell r="AK600">
            <v>0</v>
          </cell>
        </row>
        <row r="601">
          <cell r="AH601">
            <v>0</v>
          </cell>
          <cell r="AI601">
            <v>0</v>
          </cell>
          <cell r="AJ601">
            <v>0</v>
          </cell>
          <cell r="AK601">
            <v>0</v>
          </cell>
        </row>
        <row r="602">
          <cell r="AH602">
            <v>0</v>
          </cell>
          <cell r="AI602">
            <v>0</v>
          </cell>
          <cell r="AJ602">
            <v>0</v>
          </cell>
          <cell r="AK602">
            <v>0</v>
          </cell>
        </row>
        <row r="603">
          <cell r="AH603">
            <v>0</v>
          </cell>
          <cell r="AI603">
            <v>0</v>
          </cell>
          <cell r="AJ603">
            <v>0</v>
          </cell>
          <cell r="AK603">
            <v>0</v>
          </cell>
        </row>
        <row r="604">
          <cell r="AH604">
            <v>0</v>
          </cell>
          <cell r="AI604">
            <v>0</v>
          </cell>
          <cell r="AJ604">
            <v>0</v>
          </cell>
          <cell r="AK604">
            <v>0</v>
          </cell>
        </row>
        <row r="605">
          <cell r="AH605">
            <v>0</v>
          </cell>
          <cell r="AI605">
            <v>0</v>
          </cell>
          <cell r="AJ605">
            <v>0</v>
          </cell>
          <cell r="AK605">
            <v>0</v>
          </cell>
        </row>
        <row r="606">
          <cell r="AH606">
            <v>0</v>
          </cell>
          <cell r="AI606">
            <v>0</v>
          </cell>
          <cell r="AJ606">
            <v>0</v>
          </cell>
          <cell r="AK606">
            <v>0</v>
          </cell>
        </row>
        <row r="607">
          <cell r="AH607">
            <v>0</v>
          </cell>
          <cell r="AI607">
            <v>0</v>
          </cell>
          <cell r="AJ607">
            <v>0</v>
          </cell>
          <cell r="AK607">
            <v>0</v>
          </cell>
        </row>
        <row r="608">
          <cell r="AH608">
            <v>0</v>
          </cell>
          <cell r="AI608">
            <v>0</v>
          </cell>
          <cell r="AJ608">
            <v>0</v>
          </cell>
          <cell r="AK608">
            <v>0</v>
          </cell>
        </row>
        <row r="609">
          <cell r="AH609">
            <v>0</v>
          </cell>
          <cell r="AI609">
            <v>0</v>
          </cell>
          <cell r="AJ609">
            <v>0</v>
          </cell>
          <cell r="AK609">
            <v>0</v>
          </cell>
        </row>
        <row r="610">
          <cell r="AH610">
            <v>0</v>
          </cell>
          <cell r="AI610">
            <v>0</v>
          </cell>
          <cell r="AJ610">
            <v>0</v>
          </cell>
          <cell r="AK610">
            <v>0</v>
          </cell>
        </row>
        <row r="611">
          <cell r="AH611">
            <v>0</v>
          </cell>
          <cell r="AI611">
            <v>0</v>
          </cell>
          <cell r="AJ611">
            <v>0</v>
          </cell>
          <cell r="AK611">
            <v>0</v>
          </cell>
        </row>
        <row r="612">
          <cell r="AH612">
            <v>0</v>
          </cell>
          <cell r="AI612">
            <v>0</v>
          </cell>
          <cell r="AJ612">
            <v>0</v>
          </cell>
          <cell r="AK612">
            <v>0</v>
          </cell>
        </row>
        <row r="613">
          <cell r="AH613">
            <v>0</v>
          </cell>
          <cell r="AI613">
            <v>0</v>
          </cell>
          <cell r="AJ613">
            <v>0</v>
          </cell>
          <cell r="AK613">
            <v>0</v>
          </cell>
        </row>
        <row r="614">
          <cell r="AH614">
            <v>0</v>
          </cell>
          <cell r="AI614">
            <v>0</v>
          </cell>
          <cell r="AJ614">
            <v>0</v>
          </cell>
          <cell r="AK614">
            <v>0</v>
          </cell>
        </row>
        <row r="615">
          <cell r="AH615">
            <v>0</v>
          </cell>
          <cell r="AI615">
            <v>0</v>
          </cell>
          <cell r="AJ615">
            <v>0</v>
          </cell>
          <cell r="AK615">
            <v>0</v>
          </cell>
        </row>
        <row r="616">
          <cell r="AH616">
            <v>0</v>
          </cell>
          <cell r="AI616">
            <v>0</v>
          </cell>
          <cell r="AJ616">
            <v>0</v>
          </cell>
          <cell r="AK616">
            <v>0</v>
          </cell>
        </row>
        <row r="617">
          <cell r="AH617">
            <v>0</v>
          </cell>
          <cell r="AI617">
            <v>0</v>
          </cell>
          <cell r="AJ617">
            <v>0</v>
          </cell>
          <cell r="AK617">
            <v>0</v>
          </cell>
        </row>
        <row r="618">
          <cell r="AH618">
            <v>0</v>
          </cell>
          <cell r="AI618">
            <v>0</v>
          </cell>
          <cell r="AJ618">
            <v>0</v>
          </cell>
          <cell r="AK618">
            <v>0</v>
          </cell>
        </row>
        <row r="619">
          <cell r="AH619">
            <v>0</v>
          </cell>
          <cell r="AI619">
            <v>0</v>
          </cell>
          <cell r="AJ619">
            <v>0</v>
          </cell>
          <cell r="AK619">
            <v>0</v>
          </cell>
        </row>
        <row r="620">
          <cell r="AH620">
            <v>0</v>
          </cell>
          <cell r="AI620">
            <v>0</v>
          </cell>
          <cell r="AJ620">
            <v>0</v>
          </cell>
          <cell r="AK620">
            <v>0</v>
          </cell>
        </row>
        <row r="621">
          <cell r="AH621">
            <v>0</v>
          </cell>
          <cell r="AI621">
            <v>0</v>
          </cell>
          <cell r="AJ621">
            <v>0</v>
          </cell>
          <cell r="AK621">
            <v>0</v>
          </cell>
        </row>
        <row r="622">
          <cell r="AH622">
            <v>0</v>
          </cell>
          <cell r="AI622">
            <v>0</v>
          </cell>
          <cell r="AJ622">
            <v>0</v>
          </cell>
          <cell r="AK622">
            <v>0</v>
          </cell>
        </row>
        <row r="623">
          <cell r="AH623">
            <v>0</v>
          </cell>
          <cell r="AI623">
            <v>0</v>
          </cell>
          <cell r="AJ623">
            <v>0</v>
          </cell>
          <cell r="AK623">
            <v>0</v>
          </cell>
        </row>
        <row r="624">
          <cell r="AH624">
            <v>0</v>
          </cell>
          <cell r="AI624">
            <v>0</v>
          </cell>
          <cell r="AJ624">
            <v>0</v>
          </cell>
          <cell r="AK624">
            <v>0</v>
          </cell>
        </row>
        <row r="625">
          <cell r="AH625">
            <v>0</v>
          </cell>
          <cell r="AI625">
            <v>0</v>
          </cell>
          <cell r="AJ625">
            <v>0</v>
          </cell>
          <cell r="AK625">
            <v>0</v>
          </cell>
        </row>
        <row r="626">
          <cell r="AH626">
            <v>0</v>
          </cell>
          <cell r="AI626">
            <v>0</v>
          </cell>
          <cell r="AJ626">
            <v>0</v>
          </cell>
          <cell r="AK626">
            <v>0</v>
          </cell>
        </row>
        <row r="627">
          <cell r="AH627">
            <v>0</v>
          </cell>
          <cell r="AI627">
            <v>0</v>
          </cell>
          <cell r="AJ627">
            <v>0</v>
          </cell>
          <cell r="AK627">
            <v>0</v>
          </cell>
        </row>
        <row r="628">
          <cell r="AH628">
            <v>0</v>
          </cell>
          <cell r="AI628">
            <v>0</v>
          </cell>
          <cell r="AJ628">
            <v>0</v>
          </cell>
          <cell r="AK628">
            <v>0</v>
          </cell>
        </row>
        <row r="629">
          <cell r="AH629">
            <v>0</v>
          </cell>
          <cell r="AI629">
            <v>0</v>
          </cell>
          <cell r="AJ629">
            <v>0</v>
          </cell>
          <cell r="AK629">
            <v>0</v>
          </cell>
        </row>
        <row r="630">
          <cell r="AH630">
            <v>0</v>
          </cell>
          <cell r="AI630">
            <v>0</v>
          </cell>
          <cell r="AJ630">
            <v>0</v>
          </cell>
          <cell r="AK630">
            <v>0</v>
          </cell>
        </row>
        <row r="631">
          <cell r="AH631">
            <v>0</v>
          </cell>
          <cell r="AI631">
            <v>0</v>
          </cell>
          <cell r="AJ631">
            <v>0</v>
          </cell>
          <cell r="AK631">
            <v>0</v>
          </cell>
        </row>
        <row r="632">
          <cell r="AH632">
            <v>0</v>
          </cell>
          <cell r="AI632">
            <v>0</v>
          </cell>
          <cell r="AJ632">
            <v>0</v>
          </cell>
          <cell r="AK632">
            <v>0</v>
          </cell>
        </row>
        <row r="633">
          <cell r="AH633">
            <v>0</v>
          </cell>
          <cell r="AI633">
            <v>0</v>
          </cell>
          <cell r="AJ633">
            <v>0</v>
          </cell>
          <cell r="AK633">
            <v>0</v>
          </cell>
        </row>
        <row r="634">
          <cell r="AH634">
            <v>0</v>
          </cell>
          <cell r="AI634">
            <v>0</v>
          </cell>
          <cell r="AJ634">
            <v>0</v>
          </cell>
          <cell r="AK634">
            <v>0</v>
          </cell>
        </row>
        <row r="635">
          <cell r="AH635">
            <v>0</v>
          </cell>
          <cell r="AI635">
            <v>0</v>
          </cell>
          <cell r="AJ635">
            <v>0</v>
          </cell>
          <cell r="AK635">
            <v>0</v>
          </cell>
        </row>
        <row r="636">
          <cell r="AH636">
            <v>0</v>
          </cell>
          <cell r="AI636">
            <v>0</v>
          </cell>
          <cell r="AJ636">
            <v>0</v>
          </cell>
          <cell r="AK636">
            <v>0</v>
          </cell>
        </row>
        <row r="637">
          <cell r="AH637">
            <v>0</v>
          </cell>
          <cell r="AI637">
            <v>0</v>
          </cell>
          <cell r="AJ637">
            <v>0</v>
          </cell>
          <cell r="AK637">
            <v>0</v>
          </cell>
        </row>
        <row r="638">
          <cell r="AH638">
            <v>0</v>
          </cell>
          <cell r="AI638">
            <v>0</v>
          </cell>
          <cell r="AJ638">
            <v>0</v>
          </cell>
          <cell r="AK638">
            <v>0</v>
          </cell>
        </row>
        <row r="639">
          <cell r="AH639">
            <v>0</v>
          </cell>
          <cell r="AI639">
            <v>0</v>
          </cell>
          <cell r="AJ639">
            <v>0</v>
          </cell>
          <cell r="AK639">
            <v>0</v>
          </cell>
        </row>
        <row r="640">
          <cell r="AH640">
            <v>0</v>
          </cell>
          <cell r="AI640">
            <v>0</v>
          </cell>
          <cell r="AJ640">
            <v>0</v>
          </cell>
          <cell r="AK640">
            <v>0</v>
          </cell>
        </row>
        <row r="641">
          <cell r="AH641">
            <v>0</v>
          </cell>
          <cell r="AI641">
            <v>0</v>
          </cell>
          <cell r="AJ641">
            <v>0</v>
          </cell>
          <cell r="AK641">
            <v>0</v>
          </cell>
        </row>
        <row r="642">
          <cell r="AH642">
            <v>0</v>
          </cell>
          <cell r="AI642">
            <v>0</v>
          </cell>
          <cell r="AJ642">
            <v>0</v>
          </cell>
          <cell r="AK642">
            <v>0</v>
          </cell>
        </row>
        <row r="643">
          <cell r="AH643">
            <v>0</v>
          </cell>
          <cell r="AI643">
            <v>0</v>
          </cell>
          <cell r="AJ643">
            <v>0</v>
          </cell>
          <cell r="AK643">
            <v>0</v>
          </cell>
        </row>
        <row r="644">
          <cell r="AH644">
            <v>0</v>
          </cell>
          <cell r="AI644">
            <v>0</v>
          </cell>
          <cell r="AJ644">
            <v>0</v>
          </cell>
          <cell r="AK644">
            <v>0</v>
          </cell>
        </row>
        <row r="645">
          <cell r="AH645">
            <v>0</v>
          </cell>
          <cell r="AI645">
            <v>0</v>
          </cell>
          <cell r="AJ645">
            <v>0</v>
          </cell>
          <cell r="AK645">
            <v>0</v>
          </cell>
        </row>
        <row r="646">
          <cell r="AH646">
            <v>0</v>
          </cell>
          <cell r="AI646">
            <v>0</v>
          </cell>
          <cell r="AJ646">
            <v>0</v>
          </cell>
          <cell r="AK646">
            <v>0</v>
          </cell>
        </row>
        <row r="647">
          <cell r="AH647">
            <v>0</v>
          </cell>
          <cell r="AI647">
            <v>0</v>
          </cell>
          <cell r="AJ647">
            <v>0</v>
          </cell>
          <cell r="AK647">
            <v>0</v>
          </cell>
        </row>
        <row r="648">
          <cell r="AH648">
            <v>0</v>
          </cell>
          <cell r="AI648">
            <v>0</v>
          </cell>
          <cell r="AJ648">
            <v>0</v>
          </cell>
          <cell r="AK648">
            <v>0</v>
          </cell>
        </row>
        <row r="649">
          <cell r="AH649">
            <v>0</v>
          </cell>
          <cell r="AI649">
            <v>0</v>
          </cell>
          <cell r="AJ649">
            <v>0</v>
          </cell>
          <cell r="AK649">
            <v>0</v>
          </cell>
        </row>
        <row r="650">
          <cell r="AH650">
            <v>0</v>
          </cell>
          <cell r="AI650">
            <v>0</v>
          </cell>
          <cell r="AJ650">
            <v>0</v>
          </cell>
          <cell r="AK650">
            <v>0</v>
          </cell>
        </row>
        <row r="651">
          <cell r="AH651">
            <v>0</v>
          </cell>
          <cell r="AI651">
            <v>0</v>
          </cell>
          <cell r="AJ651">
            <v>0</v>
          </cell>
          <cell r="AK651">
            <v>0</v>
          </cell>
        </row>
        <row r="652">
          <cell r="AH652">
            <v>0</v>
          </cell>
          <cell r="AI652">
            <v>0</v>
          </cell>
          <cell r="AJ652">
            <v>0</v>
          </cell>
          <cell r="AK652">
            <v>0</v>
          </cell>
        </row>
        <row r="653">
          <cell r="AH653">
            <v>0</v>
          </cell>
          <cell r="AI653">
            <v>0</v>
          </cell>
          <cell r="AJ653">
            <v>0</v>
          </cell>
          <cell r="AK653">
            <v>0</v>
          </cell>
        </row>
        <row r="654">
          <cell r="AH654">
            <v>0</v>
          </cell>
          <cell r="AI654">
            <v>0</v>
          </cell>
          <cell r="AJ654">
            <v>0</v>
          </cell>
          <cell r="AK654">
            <v>0</v>
          </cell>
        </row>
        <row r="655">
          <cell r="AH655">
            <v>0</v>
          </cell>
          <cell r="AI655">
            <v>0</v>
          </cell>
          <cell r="AJ655">
            <v>0</v>
          </cell>
          <cell r="AK655">
            <v>0</v>
          </cell>
        </row>
      </sheetData>
      <sheetData sheetId="9">
        <row r="1">
          <cell r="A1">
            <v>0</v>
          </cell>
          <cell r="B1">
            <v>0</v>
          </cell>
          <cell r="C1">
            <v>0</v>
          </cell>
          <cell r="D1">
            <v>0</v>
          </cell>
          <cell r="E1" t="str">
            <v>Janeiro 2010</v>
          </cell>
          <cell r="F1" t="str">
            <v>Fevereiro 2010</v>
          </cell>
          <cell r="G1" t="str">
            <v>Março 2010</v>
          </cell>
          <cell r="H1" t="str">
            <v>Abril 2010</v>
          </cell>
          <cell r="I1" t="str">
            <v>Maio 2010</v>
          </cell>
          <cell r="J1" t="str">
            <v>Junho 2010</v>
          </cell>
          <cell r="K1" t="str">
            <v>Julho 2010</v>
          </cell>
          <cell r="L1" t="str">
            <v>Agosto 2010</v>
          </cell>
          <cell r="M1" t="str">
            <v>Setembro 2010</v>
          </cell>
          <cell r="N1" t="str">
            <v>Outubro 2010</v>
          </cell>
          <cell r="O1" t="str">
            <v>Novembro 2010</v>
          </cell>
          <cell r="P1" t="str">
            <v>Dezembro 2010</v>
          </cell>
          <cell r="Q1" t="str">
            <v>Janeiro 2011</v>
          </cell>
          <cell r="R1" t="str">
            <v>Fevereiro 2011</v>
          </cell>
          <cell r="S1" t="str">
            <v>Março 2011</v>
          </cell>
          <cell r="T1" t="str">
            <v>Abril 2011</v>
          </cell>
          <cell r="U1" t="str">
            <v>Maio 2011</v>
          </cell>
          <cell r="V1" t="str">
            <v>Junho 2011</v>
          </cell>
          <cell r="W1" t="str">
            <v>Julho 2011</v>
          </cell>
          <cell r="X1" t="str">
            <v>Agosto 2011</v>
          </cell>
          <cell r="Y1" t="str">
            <v>Setembro 2011</v>
          </cell>
          <cell r="Z1" t="str">
            <v>Outubro 2011</v>
          </cell>
          <cell r="AA1" t="str">
            <v>Novembro 2011</v>
          </cell>
          <cell r="AB1" t="str">
            <v>Dezembro 2011</v>
          </cell>
          <cell r="AC1" t="str">
            <v>Janeiro 2012</v>
          </cell>
          <cell r="AD1" t="str">
            <v>Fevereiro 2012</v>
          </cell>
          <cell r="AE1" t="str">
            <v>Março 2012</v>
          </cell>
          <cell r="AF1" t="str">
            <v>Abril 2012</v>
          </cell>
          <cell r="AG1" t="str">
            <v>Maio 2012</v>
          </cell>
          <cell r="AH1" t="str">
            <v>Junho 2012</v>
          </cell>
          <cell r="AI1" t="str">
            <v>Julho 2012</v>
          </cell>
          <cell r="AJ1" t="str">
            <v>Agosto 2012</v>
          </cell>
          <cell r="AK1" t="str">
            <v>Setembro 2012</v>
          </cell>
          <cell r="AL1" t="str">
            <v>Outubro 2012</v>
          </cell>
          <cell r="AM1" t="str">
            <v>Novembro 2012</v>
          </cell>
          <cell r="AN1" t="str">
            <v>Dezembro 2012</v>
          </cell>
          <cell r="AO1" t="str">
            <v>Janeiro 2013</v>
          </cell>
          <cell r="AP1" t="str">
            <v>Fevereiro 2013</v>
          </cell>
          <cell r="AQ1" t="str">
            <v>Março 2013</v>
          </cell>
          <cell r="AR1" t="str">
            <v>Abril 2013</v>
          </cell>
          <cell r="AS1" t="str">
            <v>Maio 2013</v>
          </cell>
          <cell r="AT1" t="str">
            <v>Junho 2013</v>
          </cell>
          <cell r="AU1" t="str">
            <v>Julho 2013</v>
          </cell>
          <cell r="AV1" t="str">
            <v>Agosto 2013</v>
          </cell>
          <cell r="AW1" t="str">
            <v>Setembro 2013</v>
          </cell>
          <cell r="AY1" t="str">
            <v>Média 13</v>
          </cell>
          <cell r="AZ1" t="str">
            <v>Média 12</v>
          </cell>
        </row>
        <row r="2">
          <cell r="B2">
            <v>0</v>
          </cell>
          <cell r="C2">
            <v>0</v>
          </cell>
          <cell r="D2">
            <v>0</v>
          </cell>
          <cell r="E2" t="str">
            <v>Grupo Novo Banco - excluindo do perímetro de consolidação o BESA, ES Bank e Aman Bank e passando a consolidar pelo equity a BESAACTIF FI e BESAACTIF FP</v>
          </cell>
          <cell r="G2" t="str">
            <v>Mat.</v>
          </cell>
          <cell r="I2" t="str">
            <v>Reemb. Mat.</v>
          </cell>
          <cell r="J2" t="str">
            <v>Reemb. Ant.</v>
          </cell>
          <cell r="P2" t="str">
            <v>Bs</v>
          </cell>
          <cell r="Q2" t="str">
            <v>Cat</v>
          </cell>
          <cell r="R2" t="str">
            <v>Colocação junto de Clientes / Institucionais</v>
          </cell>
          <cell r="Z2" t="str">
            <v>Dívida emitida</v>
          </cell>
          <cell r="AA2" t="str">
            <v>Dívida readquirida</v>
          </cell>
          <cell r="AB2" t="str">
            <v>Correcções por ops cob #429</v>
          </cell>
          <cell r="AC2" t="str">
            <v>Juro corrido</v>
          </cell>
          <cell r="AD2" t="str">
            <v>Comissões #3414</v>
          </cell>
          <cell r="AF2" t="str">
            <v>Interco Juro corrido</v>
          </cell>
          <cell r="AG2" t="str">
            <v>4 Ago 14</v>
          </cell>
          <cell r="AH2" t="str">
            <v>Dívida emitida</v>
          </cell>
          <cell r="AI2" t="str">
            <v>Dívida readquirida</v>
          </cell>
          <cell r="AJ2" t="str">
            <v>Correcções por ops cob #429</v>
          </cell>
          <cell r="AK2" t="str">
            <v>Juro corrido</v>
          </cell>
          <cell r="AL2" t="str">
            <v>Comissões #3414</v>
          </cell>
          <cell r="AM2" t="str">
            <v>Interco dívida emitida</v>
          </cell>
          <cell r="AN2" t="str">
            <v>Interco Juro corrido</v>
          </cell>
          <cell r="AO2" t="str">
            <v>Set 14</v>
          </cell>
          <cell r="AS2" t="str">
            <v>Interco dívida emitida</v>
          </cell>
          <cell r="AT2" t="str">
            <v>Interco Juro corrido</v>
          </cell>
          <cell r="AU2" t="str">
            <v>Recolocações</v>
          </cell>
          <cell r="AW2">
            <v>0</v>
          </cell>
          <cell r="BD2" t="str">
            <v>Emissões</v>
          </cell>
          <cell r="BF2" t="str">
            <v>Compras (Líquidas)</v>
          </cell>
          <cell r="BH2" t="str">
            <v>Var Op.Cobertura</v>
          </cell>
          <cell r="BI2" t="str">
            <v>Var Cambial</v>
          </cell>
          <cell r="BJ2" t="str">
            <v>Var Juro_ Corrido</v>
          </cell>
          <cell r="BK2" t="str">
            <v>Var Juro Interco</v>
          </cell>
        </row>
        <row r="3">
          <cell r="A3">
            <v>0</v>
          </cell>
          <cell r="B3" t="str">
            <v>Capital</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Y3">
            <v>0</v>
          </cell>
          <cell r="AZ3">
            <v>0</v>
          </cell>
          <cell r="BD3">
            <v>-4998</v>
          </cell>
          <cell r="BH3">
            <v>0</v>
          </cell>
          <cell r="BI3">
            <v>0</v>
          </cell>
          <cell r="BJ3">
            <v>0</v>
          </cell>
          <cell r="BK3">
            <v>0</v>
          </cell>
        </row>
        <row r="4">
          <cell r="B4">
            <v>0</v>
          </cell>
          <cell r="C4">
            <v>0</v>
          </cell>
          <cell r="D4">
            <v>0</v>
          </cell>
          <cell r="G4">
            <v>42272</v>
          </cell>
          <cell r="I4">
            <v>0</v>
          </cell>
          <cell r="J4">
            <v>0</v>
          </cell>
          <cell r="P4" t="str">
            <v>DRT</v>
          </cell>
          <cell r="Q4" t="str">
            <v>CDs</v>
          </cell>
          <cell r="R4" t="str">
            <v>Clientes</v>
          </cell>
          <cell r="Z4">
            <v>0</v>
          </cell>
          <cell r="AA4">
            <v>0</v>
          </cell>
          <cell r="AB4">
            <v>0</v>
          </cell>
          <cell r="AC4">
            <v>0</v>
          </cell>
          <cell r="AF4">
            <v>0</v>
          </cell>
          <cell r="AG4">
            <v>0</v>
          </cell>
          <cell r="AH4">
            <v>0</v>
          </cell>
          <cell r="AI4">
            <v>0</v>
          </cell>
          <cell r="AJ4">
            <v>0</v>
          </cell>
          <cell r="AK4">
            <v>0</v>
          </cell>
          <cell r="AM4">
            <v>0</v>
          </cell>
          <cell r="AN4">
            <v>0</v>
          </cell>
          <cell r="AO4">
            <v>0</v>
          </cell>
          <cell r="AS4">
            <v>0</v>
          </cell>
          <cell r="AT4">
            <v>0</v>
          </cell>
          <cell r="AU4">
            <v>0</v>
          </cell>
          <cell r="AW4">
            <v>0</v>
          </cell>
          <cell r="BD4">
            <v>0</v>
          </cell>
          <cell r="BH4">
            <v>0</v>
          </cell>
          <cell r="BI4">
            <v>0</v>
          </cell>
          <cell r="BJ4">
            <v>0</v>
          </cell>
          <cell r="BK4">
            <v>0</v>
          </cell>
        </row>
        <row r="5">
          <cell r="B5" t="str">
            <v>Certificados de depósito</v>
          </cell>
          <cell r="C5">
            <v>0</v>
          </cell>
          <cell r="D5" t="str">
            <v>Clientes</v>
          </cell>
          <cell r="E5">
            <v>11051929</v>
          </cell>
          <cell r="F5">
            <v>9077805</v>
          </cell>
          <cell r="G5">
            <v>8580732.0199999996</v>
          </cell>
          <cell r="H5">
            <v>7878582.0099999998</v>
          </cell>
          <cell r="I5">
            <v>6405588.0099999998</v>
          </cell>
          <cell r="J5">
            <v>5773274.0099999998</v>
          </cell>
          <cell r="K5">
            <v>4804183.8540599998</v>
          </cell>
          <cell r="L5">
            <v>4732749.9837400001</v>
          </cell>
          <cell r="M5">
            <v>3647569.0201100004</v>
          </cell>
          <cell r="N5">
            <v>3414246.1957700001</v>
          </cell>
          <cell r="O5">
            <v>3158646.4415600006</v>
          </cell>
          <cell r="P5">
            <v>1746450.0201100009</v>
          </cell>
          <cell r="Q5">
            <v>2046911</v>
          </cell>
          <cell r="R5">
            <v>2088993</v>
          </cell>
          <cell r="S5">
            <v>2001187</v>
          </cell>
          <cell r="T5">
            <v>1489384</v>
          </cell>
          <cell r="U5">
            <v>1741759</v>
          </cell>
          <cell r="V5">
            <v>1645844</v>
          </cell>
          <cell r="W5">
            <v>1648183</v>
          </cell>
          <cell r="X5">
            <v>1542386</v>
          </cell>
          <cell r="Y5">
            <v>1566664</v>
          </cell>
          <cell r="Z5">
            <v>1181064</v>
          </cell>
          <cell r="AA5">
            <v>951571.01</v>
          </cell>
          <cell r="AB5">
            <v>640161.01</v>
          </cell>
          <cell r="AC5">
            <v>678878</v>
          </cell>
          <cell r="AD5">
            <v>635941</v>
          </cell>
          <cell r="AE5">
            <v>650053</v>
          </cell>
          <cell r="AF5">
            <v>852834</v>
          </cell>
          <cell r="AG5">
            <v>845852</v>
          </cell>
          <cell r="AH5">
            <v>769656</v>
          </cell>
          <cell r="AI5">
            <v>785608</v>
          </cell>
          <cell r="AJ5">
            <v>687741</v>
          </cell>
          <cell r="AK5">
            <v>615979</v>
          </cell>
          <cell r="AL5">
            <v>639409</v>
          </cell>
          <cell r="AM5">
            <v>597569</v>
          </cell>
          <cell r="AN5">
            <v>609109</v>
          </cell>
          <cell r="AO5">
            <v>574503</v>
          </cell>
          <cell r="AP5">
            <v>550090</v>
          </cell>
          <cell r="AQ5">
            <v>490704</v>
          </cell>
          <cell r="AR5">
            <v>440654</v>
          </cell>
          <cell r="AS5">
            <v>379387</v>
          </cell>
          <cell r="AT5">
            <v>377334.0001</v>
          </cell>
          <cell r="AU5">
            <v>366837</v>
          </cell>
          <cell r="AV5">
            <v>330668</v>
          </cell>
          <cell r="AW5">
            <v>324901</v>
          </cell>
          <cell r="AY5">
            <v>426119.7777888889</v>
          </cell>
          <cell r="AZ5">
            <v>697385.75</v>
          </cell>
          <cell r="BD5">
            <v>0</v>
          </cell>
          <cell r="BH5">
            <v>0</v>
          </cell>
          <cell r="BI5">
            <v>0</v>
          </cell>
          <cell r="BJ5">
            <v>0</v>
          </cell>
          <cell r="BK5">
            <v>0</v>
          </cell>
        </row>
        <row r="6">
          <cell r="B6">
            <v>0</v>
          </cell>
          <cell r="C6">
            <v>0</v>
          </cell>
          <cell r="D6" t="str">
            <v>Institucionais</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Y6">
            <v>0</v>
          </cell>
          <cell r="AZ6">
            <v>0</v>
          </cell>
          <cell r="BD6">
            <v>0</v>
          </cell>
          <cell r="BH6">
            <v>0</v>
          </cell>
          <cell r="BI6">
            <v>0</v>
          </cell>
          <cell r="BJ6">
            <v>0</v>
          </cell>
          <cell r="BK6">
            <v>0</v>
          </cell>
        </row>
        <row r="7">
          <cell r="B7" t="str">
            <v>Euro Medium Term Notes</v>
          </cell>
          <cell r="C7">
            <v>0</v>
          </cell>
          <cell r="D7" t="str">
            <v>Clientes</v>
          </cell>
          <cell r="E7">
            <v>0</v>
          </cell>
          <cell r="F7">
            <v>0</v>
          </cell>
          <cell r="G7">
            <v>0</v>
          </cell>
          <cell r="H7">
            <v>0</v>
          </cell>
          <cell r="I7">
            <v>0</v>
          </cell>
          <cell r="J7">
            <v>0</v>
          </cell>
          <cell r="K7">
            <v>0</v>
          </cell>
          <cell r="L7">
            <v>99995</v>
          </cell>
          <cell r="M7">
            <v>100335</v>
          </cell>
          <cell r="N7">
            <v>100100</v>
          </cell>
          <cell r="O7">
            <v>464000</v>
          </cell>
          <cell r="P7">
            <v>453939</v>
          </cell>
          <cell r="Q7">
            <v>462689</v>
          </cell>
          <cell r="R7">
            <v>583273</v>
          </cell>
          <cell r="S7">
            <v>707764</v>
          </cell>
          <cell r="T7">
            <v>708085</v>
          </cell>
          <cell r="U7">
            <v>757744</v>
          </cell>
          <cell r="V7">
            <v>716391</v>
          </cell>
          <cell r="W7">
            <v>717982</v>
          </cell>
          <cell r="X7">
            <v>729578</v>
          </cell>
          <cell r="Y7">
            <v>676039</v>
          </cell>
          <cell r="Z7">
            <v>699317</v>
          </cell>
          <cell r="AA7">
            <v>703454</v>
          </cell>
          <cell r="AB7">
            <v>719486</v>
          </cell>
          <cell r="AC7">
            <v>679545</v>
          </cell>
          <cell r="AD7">
            <v>667248</v>
          </cell>
          <cell r="AE7">
            <v>657788</v>
          </cell>
          <cell r="AF7">
            <v>616397</v>
          </cell>
          <cell r="AG7">
            <v>1349121</v>
          </cell>
          <cell r="AH7">
            <v>1323289</v>
          </cell>
          <cell r="AI7">
            <v>1312711</v>
          </cell>
          <cell r="AJ7">
            <v>1227338</v>
          </cell>
          <cell r="AK7">
            <v>1233004</v>
          </cell>
          <cell r="AL7">
            <v>1205911</v>
          </cell>
          <cell r="AM7">
            <v>1157697</v>
          </cell>
          <cell r="AN7">
            <v>1174416</v>
          </cell>
          <cell r="AO7">
            <v>1359523</v>
          </cell>
          <cell r="AP7">
            <v>1395874</v>
          </cell>
          <cell r="AQ7">
            <v>1406504</v>
          </cell>
          <cell r="AR7">
            <v>1388670</v>
          </cell>
          <cell r="AS7">
            <v>1372339</v>
          </cell>
          <cell r="AT7">
            <v>1372352</v>
          </cell>
          <cell r="AU7">
            <v>1367282</v>
          </cell>
          <cell r="AV7">
            <v>1261742</v>
          </cell>
          <cell r="AW7">
            <v>2146917</v>
          </cell>
          <cell r="AY7">
            <v>1452355.888888889</v>
          </cell>
          <cell r="AZ7">
            <v>1050372.0833333333</v>
          </cell>
          <cell r="BD7">
            <v>12165</v>
          </cell>
          <cell r="BH7">
            <v>0</v>
          </cell>
          <cell r="BI7">
            <v>0</v>
          </cell>
          <cell r="BJ7">
            <v>-195</v>
          </cell>
          <cell r="BK7">
            <v>0</v>
          </cell>
        </row>
        <row r="8">
          <cell r="B8">
            <v>0</v>
          </cell>
          <cell r="C8">
            <v>0</v>
          </cell>
          <cell r="D8" t="str">
            <v>Institucionais</v>
          </cell>
          <cell r="E8">
            <v>12620911</v>
          </cell>
          <cell r="F8">
            <v>12197810</v>
          </cell>
          <cell r="G8">
            <v>12665526</v>
          </cell>
          <cell r="H8">
            <v>12724773</v>
          </cell>
          <cell r="I8">
            <v>10960857.828853564</v>
          </cell>
          <cell r="J8">
            <v>11224678</v>
          </cell>
          <cell r="K8">
            <v>11264025</v>
          </cell>
          <cell r="L8">
            <v>11221636</v>
          </cell>
          <cell r="M8">
            <v>11328873</v>
          </cell>
          <cell r="N8">
            <v>11483141</v>
          </cell>
          <cell r="O8">
            <v>11077811</v>
          </cell>
          <cell r="P8">
            <v>10925127</v>
          </cell>
          <cell r="Q8">
            <v>10913471</v>
          </cell>
          <cell r="R8">
            <v>9957450</v>
          </cell>
          <cell r="S8">
            <v>9870133</v>
          </cell>
          <cell r="T8">
            <v>9459997</v>
          </cell>
          <cell r="U8">
            <v>9250822</v>
          </cell>
          <cell r="V8">
            <v>9212136</v>
          </cell>
          <cell r="W8">
            <v>8768986</v>
          </cell>
          <cell r="X8">
            <v>8684439</v>
          </cell>
          <cell r="Y8">
            <v>8689590</v>
          </cell>
          <cell r="Z8">
            <v>8660712</v>
          </cell>
          <cell r="AA8">
            <v>8661033</v>
          </cell>
          <cell r="AB8">
            <v>8836524</v>
          </cell>
          <cell r="AC8">
            <v>9022251</v>
          </cell>
          <cell r="AD8">
            <v>9039558</v>
          </cell>
          <cell r="AE8">
            <v>8158546</v>
          </cell>
          <cell r="AF8">
            <v>8837476</v>
          </cell>
          <cell r="AG8">
            <v>7878448</v>
          </cell>
          <cell r="AH8">
            <v>8188297</v>
          </cell>
          <cell r="AI8">
            <v>8199730</v>
          </cell>
          <cell r="AJ8">
            <v>8060099</v>
          </cell>
          <cell r="AK8">
            <v>7957889</v>
          </cell>
          <cell r="AL8">
            <v>7840070</v>
          </cell>
          <cell r="AM8">
            <v>8586366</v>
          </cell>
          <cell r="AN8">
            <v>8626012</v>
          </cell>
          <cell r="AO8">
            <v>8842025</v>
          </cell>
          <cell r="AP8">
            <v>8100835</v>
          </cell>
          <cell r="AQ8">
            <v>7953591</v>
          </cell>
          <cell r="AR8">
            <v>7856364</v>
          </cell>
          <cell r="AS8">
            <v>7477951</v>
          </cell>
          <cell r="AT8">
            <v>7100016</v>
          </cell>
          <cell r="AU8">
            <v>7039897</v>
          </cell>
          <cell r="AV8">
            <v>7102761</v>
          </cell>
          <cell r="AW8">
            <v>6106840</v>
          </cell>
          <cell r="AY8">
            <v>7508920</v>
          </cell>
          <cell r="AZ8">
            <v>8366228.5</v>
          </cell>
          <cell r="BD8">
            <v>-155897</v>
          </cell>
          <cell r="BH8">
            <v>0</v>
          </cell>
          <cell r="BI8">
            <v>0</v>
          </cell>
          <cell r="BJ8">
            <v>-508</v>
          </cell>
          <cell r="BK8">
            <v>0</v>
          </cell>
        </row>
        <row r="9">
          <cell r="B9" t="str">
            <v>Papel comercial</v>
          </cell>
          <cell r="C9">
            <v>0</v>
          </cell>
          <cell r="D9" t="str">
            <v>Clientes</v>
          </cell>
          <cell r="E9">
            <v>868376</v>
          </cell>
          <cell r="F9">
            <v>605249</v>
          </cell>
          <cell r="G9">
            <v>558575</v>
          </cell>
          <cell r="H9">
            <v>608219</v>
          </cell>
          <cell r="I9">
            <v>461216</v>
          </cell>
          <cell r="J9">
            <v>456691</v>
          </cell>
          <cell r="K9">
            <v>843902</v>
          </cell>
          <cell r="L9">
            <v>833858</v>
          </cell>
          <cell r="M9">
            <v>790210</v>
          </cell>
          <cell r="N9">
            <v>1442960</v>
          </cell>
          <cell r="O9">
            <v>1906748</v>
          </cell>
          <cell r="P9">
            <v>2251493</v>
          </cell>
          <cell r="Q9">
            <v>1870982</v>
          </cell>
          <cell r="R9">
            <v>1615359</v>
          </cell>
          <cell r="S9">
            <v>1655359</v>
          </cell>
          <cell r="T9">
            <v>1655359</v>
          </cell>
          <cell r="U9">
            <v>1675311</v>
          </cell>
          <cell r="V9">
            <v>2104811</v>
          </cell>
          <cell r="W9">
            <v>1584859</v>
          </cell>
          <cell r="X9">
            <v>1584859</v>
          </cell>
          <cell r="Y9">
            <v>1584859</v>
          </cell>
          <cell r="Z9">
            <v>1555500</v>
          </cell>
          <cell r="AA9">
            <v>1555500</v>
          </cell>
          <cell r="AB9">
            <v>2328357</v>
          </cell>
          <cell r="AC9">
            <v>2314455</v>
          </cell>
          <cell r="AD9">
            <v>2339382</v>
          </cell>
          <cell r="AE9">
            <v>1545500</v>
          </cell>
          <cell r="AF9">
            <v>1545500</v>
          </cell>
          <cell r="AG9">
            <v>1505500</v>
          </cell>
          <cell r="AH9">
            <v>1524368</v>
          </cell>
          <cell r="AI9">
            <v>1541348</v>
          </cell>
          <cell r="AJ9">
            <v>1556172</v>
          </cell>
          <cell r="AK9">
            <v>1574354</v>
          </cell>
          <cell r="AL9">
            <v>1579711</v>
          </cell>
          <cell r="AM9">
            <v>1799277</v>
          </cell>
          <cell r="AN9">
            <v>1143230</v>
          </cell>
          <cell r="AO9">
            <v>1036663</v>
          </cell>
          <cell r="AP9">
            <v>1008015</v>
          </cell>
          <cell r="AQ9">
            <v>978114</v>
          </cell>
          <cell r="AR9">
            <v>1007540</v>
          </cell>
          <cell r="AS9">
            <v>1007680</v>
          </cell>
          <cell r="AT9">
            <v>977523</v>
          </cell>
          <cell r="AU9">
            <v>977119</v>
          </cell>
          <cell r="AV9">
            <v>977201</v>
          </cell>
          <cell r="AW9">
            <v>0</v>
          </cell>
          <cell r="AY9">
            <v>885539.4444444445</v>
          </cell>
          <cell r="AZ9">
            <v>1664066.4166666667</v>
          </cell>
          <cell r="BD9">
            <v>0</v>
          </cell>
          <cell r="BH9">
            <v>0</v>
          </cell>
          <cell r="BI9">
            <v>0</v>
          </cell>
          <cell r="BJ9">
            <v>0</v>
          </cell>
          <cell r="BK9">
            <v>0</v>
          </cell>
        </row>
        <row r="10">
          <cell r="B10">
            <v>0</v>
          </cell>
          <cell r="C10">
            <v>0</v>
          </cell>
          <cell r="D10" t="str">
            <v>Institucionais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676657</v>
          </cell>
          <cell r="AY10">
            <v>75184.111111111109</v>
          </cell>
          <cell r="AZ10">
            <v>0</v>
          </cell>
          <cell r="BD10">
            <v>0</v>
          </cell>
          <cell r="BH10">
            <v>0</v>
          </cell>
          <cell r="BI10">
            <v>0</v>
          </cell>
          <cell r="BJ10">
            <v>0</v>
          </cell>
          <cell r="BK10">
            <v>0</v>
          </cell>
        </row>
        <row r="11">
          <cell r="B11" t="str">
            <v>Extendible Notes</v>
          </cell>
          <cell r="C11">
            <v>0</v>
          </cell>
          <cell r="D11" t="str">
            <v>Clientes</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Y11">
            <v>0</v>
          </cell>
          <cell r="AZ11">
            <v>0</v>
          </cell>
          <cell r="BD11">
            <v>0</v>
          </cell>
          <cell r="BH11">
            <v>0</v>
          </cell>
          <cell r="BI11">
            <v>0</v>
          </cell>
          <cell r="BJ11">
            <v>-9</v>
          </cell>
          <cell r="BK11">
            <v>0</v>
          </cell>
        </row>
        <row r="12">
          <cell r="B12">
            <v>0</v>
          </cell>
          <cell r="C12">
            <v>0</v>
          </cell>
          <cell r="D12" t="str">
            <v>Institucionais</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Y12">
            <v>0</v>
          </cell>
          <cell r="AZ12">
            <v>0</v>
          </cell>
          <cell r="BD12">
            <v>0</v>
          </cell>
          <cell r="BH12">
            <v>0</v>
          </cell>
          <cell r="BI12">
            <v>0</v>
          </cell>
          <cell r="BJ12">
            <v>0</v>
          </cell>
          <cell r="BK12">
            <v>0</v>
          </cell>
        </row>
        <row r="13">
          <cell r="B13" t="str">
            <v>Exchangeable bonds</v>
          </cell>
          <cell r="C13">
            <v>0</v>
          </cell>
          <cell r="D13" t="str">
            <v>Clientes</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Y13">
            <v>0</v>
          </cell>
          <cell r="AZ13">
            <v>0</v>
          </cell>
          <cell r="BD13">
            <v>0</v>
          </cell>
          <cell r="BH13">
            <v>0</v>
          </cell>
          <cell r="BI13">
            <v>0</v>
          </cell>
          <cell r="BJ13">
            <v>0</v>
          </cell>
          <cell r="BK13">
            <v>0</v>
          </cell>
        </row>
        <row r="14">
          <cell r="B14">
            <v>0</v>
          </cell>
          <cell r="C14">
            <v>0</v>
          </cell>
          <cell r="D14" t="str">
            <v>Institucionais</v>
          </cell>
          <cell r="E14">
            <v>640926</v>
          </cell>
          <cell r="F14">
            <v>660239</v>
          </cell>
          <cell r="G14">
            <v>665409</v>
          </cell>
          <cell r="H14">
            <v>1355049</v>
          </cell>
          <cell r="I14">
            <v>1844078.8161209067</v>
          </cell>
          <cell r="J14">
            <v>1857945</v>
          </cell>
          <cell r="K14">
            <v>1783465</v>
          </cell>
          <cell r="L14">
            <v>1784340</v>
          </cell>
          <cell r="M14">
            <v>1692291</v>
          </cell>
          <cell r="N14">
            <v>1677573</v>
          </cell>
          <cell r="O14">
            <v>1690734</v>
          </cell>
          <cell r="P14">
            <v>1632882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Y14">
            <v>0</v>
          </cell>
          <cell r="AZ14">
            <v>0</v>
          </cell>
          <cell r="BD14">
            <v>0</v>
          </cell>
          <cell r="BH14">
            <v>0</v>
          </cell>
          <cell r="BI14">
            <v>0</v>
          </cell>
          <cell r="BJ14">
            <v>0</v>
          </cell>
          <cell r="BK14">
            <v>0</v>
          </cell>
        </row>
        <row r="15">
          <cell r="B15" t="str">
            <v>Notes (securitização)</v>
          </cell>
          <cell r="C15">
            <v>0</v>
          </cell>
          <cell r="D15" t="str">
            <v>Clientes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Y15">
            <v>0</v>
          </cell>
          <cell r="AZ15">
            <v>0</v>
          </cell>
          <cell r="BD15">
            <v>0</v>
          </cell>
          <cell r="BH15">
            <v>0</v>
          </cell>
          <cell r="BI15">
            <v>0</v>
          </cell>
          <cell r="BJ15">
            <v>0</v>
          </cell>
          <cell r="BK15">
            <v>0</v>
          </cell>
        </row>
        <row r="16">
          <cell r="B16">
            <v>0</v>
          </cell>
          <cell r="C16">
            <v>0</v>
          </cell>
          <cell r="D16" t="str">
            <v>Institucionais</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Y16">
            <v>0</v>
          </cell>
          <cell r="AZ16">
            <v>0</v>
          </cell>
          <cell r="BD16">
            <v>0</v>
          </cell>
          <cell r="BH16">
            <v>0</v>
          </cell>
          <cell r="BI16">
            <v>0</v>
          </cell>
          <cell r="BJ16">
            <v>0</v>
          </cell>
          <cell r="BK16">
            <v>0</v>
          </cell>
        </row>
        <row r="17">
          <cell r="B17" t="str">
            <v>Credit linked notes</v>
          </cell>
          <cell r="C17">
            <v>0</v>
          </cell>
          <cell r="D17" t="str">
            <v>Clientes</v>
          </cell>
          <cell r="E17">
            <v>0</v>
          </cell>
          <cell r="F17">
            <v>0</v>
          </cell>
          <cell r="G17">
            <v>0</v>
          </cell>
          <cell r="H17">
            <v>0</v>
          </cell>
          <cell r="I17">
            <v>0</v>
          </cell>
          <cell r="J17">
            <v>0</v>
          </cell>
          <cell r="K17">
            <v>211</v>
          </cell>
          <cell r="L17">
            <v>210</v>
          </cell>
          <cell r="M17">
            <v>7510</v>
          </cell>
          <cell r="N17">
            <v>5010</v>
          </cell>
          <cell r="O17">
            <v>10</v>
          </cell>
          <cell r="P17">
            <v>65532</v>
          </cell>
          <cell r="Q17">
            <v>65531</v>
          </cell>
          <cell r="R17">
            <v>40631</v>
          </cell>
          <cell r="S17">
            <v>40631</v>
          </cell>
          <cell r="T17">
            <v>40631</v>
          </cell>
          <cell r="U17">
            <v>43399</v>
          </cell>
          <cell r="V17">
            <v>40622</v>
          </cell>
          <cell r="W17">
            <v>40623</v>
          </cell>
          <cell r="X17">
            <v>40622</v>
          </cell>
          <cell r="Y17">
            <v>40622</v>
          </cell>
          <cell r="Z17">
            <v>40622</v>
          </cell>
          <cell r="AA17">
            <v>40622</v>
          </cell>
          <cell r="AB17">
            <v>40622</v>
          </cell>
          <cell r="AC17">
            <v>40622</v>
          </cell>
          <cell r="AD17">
            <v>40622</v>
          </cell>
          <cell r="AE17">
            <v>40622</v>
          </cell>
          <cell r="AF17">
            <v>40622</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Y17">
            <v>0</v>
          </cell>
          <cell r="AZ17">
            <v>13540.666666666666</v>
          </cell>
          <cell r="BD17">
            <v>0</v>
          </cell>
          <cell r="BH17">
            <v>0</v>
          </cell>
          <cell r="BI17">
            <v>0</v>
          </cell>
          <cell r="BJ17">
            <v>0</v>
          </cell>
          <cell r="BK17">
            <v>0</v>
          </cell>
        </row>
        <row r="18">
          <cell r="B18">
            <v>0</v>
          </cell>
          <cell r="C18">
            <v>0</v>
          </cell>
          <cell r="D18" t="str">
            <v>Institucionais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Y18">
            <v>0</v>
          </cell>
          <cell r="AZ18">
            <v>0</v>
          </cell>
          <cell r="BD18">
            <v>0</v>
          </cell>
          <cell r="BH18">
            <v>0</v>
          </cell>
          <cell r="BI18">
            <v>0</v>
          </cell>
          <cell r="BJ18">
            <v>0</v>
          </cell>
          <cell r="BK18">
            <v>0</v>
          </cell>
        </row>
        <row r="19">
          <cell r="B19" t="str">
            <v>Obrigações de caixa</v>
          </cell>
          <cell r="C19">
            <v>0</v>
          </cell>
          <cell r="D19" t="str">
            <v>Clientes</v>
          </cell>
          <cell r="E19">
            <v>4588052</v>
          </cell>
          <cell r="F19">
            <v>4526912</v>
          </cell>
          <cell r="G19">
            <v>4492175</v>
          </cell>
          <cell r="H19">
            <v>4264574.0831769854</v>
          </cell>
          <cell r="I19">
            <v>4140733.3709999998</v>
          </cell>
          <cell r="J19">
            <v>4025999.3421454197</v>
          </cell>
          <cell r="K19">
            <v>3698516</v>
          </cell>
          <cell r="L19">
            <v>3422167.9135038345</v>
          </cell>
          <cell r="M19">
            <v>3280174.3710000003</v>
          </cell>
          <cell r="N19">
            <v>3102931</v>
          </cell>
          <cell r="O19">
            <v>3078041</v>
          </cell>
          <cell r="P19">
            <v>2435748</v>
          </cell>
          <cell r="Q19">
            <v>2352645</v>
          </cell>
          <cell r="R19">
            <v>2254462</v>
          </cell>
          <cell r="S19">
            <v>2237383</v>
          </cell>
          <cell r="T19">
            <v>2177918</v>
          </cell>
          <cell r="U19">
            <v>2063853</v>
          </cell>
          <cell r="V19">
            <v>2027386</v>
          </cell>
          <cell r="W19">
            <v>1973725</v>
          </cell>
          <cell r="X19">
            <v>1921718</v>
          </cell>
          <cell r="Y19">
            <v>1922430</v>
          </cell>
          <cell r="Z19">
            <v>1829364</v>
          </cell>
          <cell r="AA19">
            <v>1689797</v>
          </cell>
          <cell r="AB19">
            <v>1666012</v>
          </cell>
          <cell r="AC19">
            <v>1661749</v>
          </cell>
          <cell r="AD19">
            <v>1575538</v>
          </cell>
          <cell r="AE19">
            <v>1493996</v>
          </cell>
          <cell r="AF19">
            <v>1493872</v>
          </cell>
          <cell r="AG19">
            <v>1324467</v>
          </cell>
          <cell r="AH19">
            <v>1346436</v>
          </cell>
          <cell r="AI19">
            <v>1336269</v>
          </cell>
          <cell r="AJ19">
            <v>1290510</v>
          </cell>
          <cell r="AK19">
            <v>1238997</v>
          </cell>
          <cell r="AL19">
            <v>1349467</v>
          </cell>
          <cell r="AM19">
            <v>1265428</v>
          </cell>
          <cell r="AN19">
            <v>1249203</v>
          </cell>
          <cell r="AO19">
            <v>1288920</v>
          </cell>
          <cell r="AP19">
            <v>1251756</v>
          </cell>
          <cell r="AQ19">
            <v>1227347</v>
          </cell>
          <cell r="AR19">
            <v>1202266</v>
          </cell>
          <cell r="AS19">
            <v>1173839</v>
          </cell>
          <cell r="AT19">
            <v>1086110</v>
          </cell>
          <cell r="AU19">
            <v>1037573</v>
          </cell>
          <cell r="AV19">
            <v>953354</v>
          </cell>
          <cell r="AW19">
            <v>851579</v>
          </cell>
          <cell r="AY19">
            <v>1119193.7777777778</v>
          </cell>
          <cell r="AZ19">
            <v>1385494.3333333333</v>
          </cell>
          <cell r="BD19">
            <v>36</v>
          </cell>
          <cell r="BH19">
            <v>-36</v>
          </cell>
          <cell r="BI19">
            <v>0</v>
          </cell>
          <cell r="BJ19">
            <v>-69</v>
          </cell>
          <cell r="BK19">
            <v>69</v>
          </cell>
        </row>
        <row r="20">
          <cell r="B20">
            <v>0</v>
          </cell>
          <cell r="C20">
            <v>0</v>
          </cell>
          <cell r="D20" t="str">
            <v>Institucionais</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Y20">
            <v>0</v>
          </cell>
          <cell r="AZ20">
            <v>0</v>
          </cell>
          <cell r="BD20">
            <v>0</v>
          </cell>
          <cell r="BF20">
            <v>0</v>
          </cell>
          <cell r="BH20">
            <v>0</v>
          </cell>
          <cell r="BI20">
            <v>0</v>
          </cell>
          <cell r="BJ20">
            <v>0</v>
          </cell>
          <cell r="BK20">
            <v>0</v>
          </cell>
        </row>
        <row r="21">
          <cell r="B21" t="str">
            <v>Obrigações Hipotecárias</v>
          </cell>
          <cell r="C21">
            <v>0</v>
          </cell>
          <cell r="D21" t="str">
            <v>Clientes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Y21">
            <v>0</v>
          </cell>
          <cell r="AZ21">
            <v>0</v>
          </cell>
          <cell r="BD21">
            <v>0</v>
          </cell>
          <cell r="BF21">
            <v>0</v>
          </cell>
          <cell r="BH21">
            <v>0</v>
          </cell>
          <cell r="BI21">
            <v>0</v>
          </cell>
          <cell r="BJ21">
            <v>0</v>
          </cell>
          <cell r="BK21">
            <v>0</v>
          </cell>
        </row>
        <row r="22">
          <cell r="B22">
            <v>0</v>
          </cell>
          <cell r="C22">
            <v>0</v>
          </cell>
          <cell r="D22" t="str">
            <v>Institucionais</v>
          </cell>
          <cell r="E22">
            <v>3558383</v>
          </cell>
          <cell r="F22">
            <v>3553039</v>
          </cell>
          <cell r="G22">
            <v>3545363</v>
          </cell>
          <cell r="H22">
            <v>3537255</v>
          </cell>
          <cell r="I22">
            <v>3529380</v>
          </cell>
          <cell r="J22">
            <v>3499580</v>
          </cell>
          <cell r="K22">
            <v>2242941</v>
          </cell>
          <cell r="L22">
            <v>2239937</v>
          </cell>
          <cell r="M22">
            <v>2237110</v>
          </cell>
          <cell r="N22">
            <v>2233525</v>
          </cell>
          <cell r="O22">
            <v>2230407</v>
          </cell>
          <cell r="P22">
            <v>2254299</v>
          </cell>
          <cell r="Q22">
            <v>973085</v>
          </cell>
          <cell r="R22">
            <v>948535</v>
          </cell>
          <cell r="S22">
            <v>948099</v>
          </cell>
          <cell r="T22">
            <v>948366</v>
          </cell>
          <cell r="U22">
            <v>948936</v>
          </cell>
          <cell r="V22">
            <v>946839</v>
          </cell>
          <cell r="W22">
            <v>955704</v>
          </cell>
          <cell r="X22">
            <v>966516</v>
          </cell>
          <cell r="Y22">
            <v>961223</v>
          </cell>
          <cell r="Z22">
            <v>955971</v>
          </cell>
          <cell r="AA22">
            <v>954785</v>
          </cell>
          <cell r="AB22">
            <v>908867</v>
          </cell>
          <cell r="AC22">
            <v>903238</v>
          </cell>
          <cell r="AD22">
            <v>893433</v>
          </cell>
          <cell r="AE22">
            <v>889004</v>
          </cell>
          <cell r="AF22">
            <v>889763</v>
          </cell>
          <cell r="AG22">
            <v>854669</v>
          </cell>
          <cell r="AH22">
            <v>853668</v>
          </cell>
          <cell r="AI22">
            <v>853701</v>
          </cell>
          <cell r="AJ22">
            <v>854882</v>
          </cell>
          <cell r="AK22">
            <v>853557</v>
          </cell>
          <cell r="AL22">
            <v>841592</v>
          </cell>
          <cell r="AM22">
            <v>841919</v>
          </cell>
          <cell r="AN22">
            <v>841461</v>
          </cell>
          <cell r="AO22">
            <v>834831</v>
          </cell>
          <cell r="AP22">
            <v>886081</v>
          </cell>
          <cell r="AQ22">
            <v>884895</v>
          </cell>
          <cell r="AR22">
            <v>889203</v>
          </cell>
          <cell r="AS22">
            <v>887898</v>
          </cell>
          <cell r="AT22">
            <v>883627</v>
          </cell>
          <cell r="AU22">
            <v>883140</v>
          </cell>
          <cell r="AV22">
            <v>881236</v>
          </cell>
          <cell r="AW22">
            <v>880677</v>
          </cell>
          <cell r="AY22">
            <v>879065.33333333337</v>
          </cell>
          <cell r="AZ22">
            <v>864240.58333333337</v>
          </cell>
          <cell r="BD22">
            <v>0</v>
          </cell>
          <cell r="BF22">
            <v>0</v>
          </cell>
          <cell r="BH22">
            <v>0</v>
          </cell>
          <cell r="BI22">
            <v>0</v>
          </cell>
          <cell r="BJ22">
            <v>0</v>
          </cell>
          <cell r="BK22">
            <v>0</v>
          </cell>
        </row>
        <row r="23">
          <cell r="B23" t="str">
            <v>Obrigações Convertíveis</v>
          </cell>
          <cell r="C23">
            <v>0</v>
          </cell>
          <cell r="D23" t="str">
            <v>Clientes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Y23">
            <v>0</v>
          </cell>
          <cell r="AZ23">
            <v>0</v>
          </cell>
          <cell r="BD23">
            <v>0</v>
          </cell>
          <cell r="BF23">
            <v>0</v>
          </cell>
          <cell r="BH23">
            <v>0</v>
          </cell>
          <cell r="BI23">
            <v>0</v>
          </cell>
          <cell r="BJ23">
            <v>0</v>
          </cell>
          <cell r="BK23">
            <v>0</v>
          </cell>
        </row>
        <row r="24">
          <cell r="B24">
            <v>0</v>
          </cell>
          <cell r="C24">
            <v>0</v>
          </cell>
          <cell r="D24" t="str">
            <v>Institucionais</v>
          </cell>
          <cell r="E24">
            <v>0</v>
          </cell>
          <cell r="F24">
            <v>0</v>
          </cell>
          <cell r="G24">
            <v>0</v>
          </cell>
          <cell r="H24">
            <v>0</v>
          </cell>
          <cell r="I24">
            <v>0</v>
          </cell>
          <cell r="J24">
            <v>0</v>
          </cell>
          <cell r="K24">
            <v>0</v>
          </cell>
          <cell r="L24">
            <v>0</v>
          </cell>
          <cell r="M24">
            <v>0</v>
          </cell>
          <cell r="N24">
            <v>0</v>
          </cell>
          <cell r="O24">
            <v>0</v>
          </cell>
          <cell r="P24">
            <v>0</v>
          </cell>
          <cell r="Q24">
            <v>1575211</v>
          </cell>
          <cell r="R24">
            <v>1099849</v>
          </cell>
          <cell r="S24">
            <v>1083119</v>
          </cell>
          <cell r="T24">
            <v>1058696</v>
          </cell>
          <cell r="U24">
            <v>1081415</v>
          </cell>
          <cell r="V24">
            <v>1078943</v>
          </cell>
          <cell r="W24">
            <v>1088587</v>
          </cell>
          <cell r="X24">
            <v>1029680</v>
          </cell>
          <cell r="Y24">
            <v>1063581</v>
          </cell>
          <cell r="Z24">
            <v>1042572</v>
          </cell>
          <cell r="AA24">
            <v>1068344</v>
          </cell>
          <cell r="AB24">
            <v>1091470</v>
          </cell>
          <cell r="AC24">
            <v>1081994</v>
          </cell>
          <cell r="AD24">
            <v>1056309</v>
          </cell>
          <cell r="AE24">
            <v>1059365</v>
          </cell>
          <cell r="AF24">
            <v>1063832</v>
          </cell>
          <cell r="AG24">
            <v>1035899</v>
          </cell>
          <cell r="AH24">
            <v>1029310</v>
          </cell>
          <cell r="AI24">
            <v>1045751</v>
          </cell>
          <cell r="AJ24">
            <v>1029694</v>
          </cell>
          <cell r="AK24">
            <v>987061</v>
          </cell>
          <cell r="AL24">
            <v>962511</v>
          </cell>
          <cell r="AM24">
            <v>925036</v>
          </cell>
          <cell r="AN24">
            <v>1057384</v>
          </cell>
          <cell r="AO24">
            <v>1040159</v>
          </cell>
          <cell r="AP24">
            <v>1033244</v>
          </cell>
          <cell r="AQ24">
            <v>921102</v>
          </cell>
          <cell r="AR24">
            <v>655453</v>
          </cell>
          <cell r="AS24">
            <v>334750</v>
          </cell>
          <cell r="AT24">
            <v>333591</v>
          </cell>
          <cell r="AU24">
            <v>329537</v>
          </cell>
          <cell r="AV24">
            <v>330704</v>
          </cell>
          <cell r="AW24">
            <v>324909</v>
          </cell>
          <cell r="AY24">
            <v>589272.11111111112</v>
          </cell>
          <cell r="AZ24">
            <v>1027845.5</v>
          </cell>
          <cell r="BD24">
            <v>0</v>
          </cell>
          <cell r="BF24">
            <v>0</v>
          </cell>
          <cell r="BH24">
            <v>0</v>
          </cell>
          <cell r="BI24">
            <v>0</v>
          </cell>
          <cell r="BJ24">
            <v>0</v>
          </cell>
          <cell r="BK24">
            <v>0</v>
          </cell>
        </row>
        <row r="25">
          <cell r="B25" t="str">
            <v>Cédulas Hipotecárias</v>
          </cell>
          <cell r="C25">
            <v>0</v>
          </cell>
          <cell r="D25" t="str">
            <v>Clientes</v>
          </cell>
          <cell r="E25">
            <v>312620</v>
          </cell>
          <cell r="F25">
            <v>313431</v>
          </cell>
          <cell r="G25">
            <v>313886</v>
          </cell>
          <cell r="H25">
            <v>314482</v>
          </cell>
          <cell r="I25">
            <v>315557</v>
          </cell>
          <cell r="J25">
            <v>313126</v>
          </cell>
          <cell r="K25">
            <v>313078</v>
          </cell>
          <cell r="L25">
            <v>315246</v>
          </cell>
          <cell r="M25">
            <v>314280</v>
          </cell>
          <cell r="N25">
            <v>313612</v>
          </cell>
          <cell r="O25">
            <v>313120</v>
          </cell>
          <cell r="P25">
            <v>312901</v>
          </cell>
          <cell r="Q25">
            <v>311739</v>
          </cell>
          <cell r="R25">
            <v>311985</v>
          </cell>
          <cell r="S25">
            <v>311168</v>
          </cell>
          <cell r="T25">
            <v>311587</v>
          </cell>
          <cell r="U25">
            <v>312548</v>
          </cell>
          <cell r="V25">
            <v>309961</v>
          </cell>
          <cell r="W25">
            <v>311201</v>
          </cell>
          <cell r="X25">
            <v>312437</v>
          </cell>
          <cell r="Y25">
            <v>313224</v>
          </cell>
          <cell r="Z25">
            <v>313198</v>
          </cell>
          <cell r="AA25">
            <v>313271</v>
          </cell>
          <cell r="AB25">
            <v>313173</v>
          </cell>
          <cell r="AC25">
            <v>313632</v>
          </cell>
          <cell r="AD25">
            <v>313449</v>
          </cell>
          <cell r="AE25">
            <v>313307</v>
          </cell>
          <cell r="AF25">
            <v>313734</v>
          </cell>
          <cell r="AG25">
            <v>314283</v>
          </cell>
          <cell r="AH25">
            <v>313820</v>
          </cell>
          <cell r="AI25">
            <v>314509</v>
          </cell>
          <cell r="AJ25">
            <v>314589</v>
          </cell>
          <cell r="AK25">
            <v>314498</v>
          </cell>
          <cell r="AL25">
            <v>314287</v>
          </cell>
          <cell r="AM25">
            <v>314408</v>
          </cell>
          <cell r="AN25">
            <v>314373</v>
          </cell>
          <cell r="AO25">
            <v>313150</v>
          </cell>
          <cell r="AP25">
            <v>313703</v>
          </cell>
          <cell r="AQ25">
            <v>313309</v>
          </cell>
          <cell r="AR25">
            <v>313583</v>
          </cell>
          <cell r="AS25">
            <v>313114</v>
          </cell>
          <cell r="AT25">
            <v>312460</v>
          </cell>
          <cell r="AU25">
            <v>312386</v>
          </cell>
          <cell r="AV25">
            <v>311996</v>
          </cell>
          <cell r="AW25">
            <v>312003</v>
          </cell>
          <cell r="AY25">
            <v>312856</v>
          </cell>
          <cell r="AZ25">
            <v>314074.08333333331</v>
          </cell>
          <cell r="BD25">
            <v>0</v>
          </cell>
          <cell r="BF25">
            <v>0</v>
          </cell>
          <cell r="BH25">
            <v>0</v>
          </cell>
          <cell r="BI25">
            <v>0</v>
          </cell>
          <cell r="BJ25">
            <v>0</v>
          </cell>
          <cell r="BK25">
            <v>0</v>
          </cell>
        </row>
        <row r="26">
          <cell r="B26">
            <v>0</v>
          </cell>
          <cell r="C26">
            <v>0</v>
          </cell>
          <cell r="D26" t="str">
            <v>Institucionais</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Y26">
            <v>0</v>
          </cell>
          <cell r="AZ26">
            <v>0</v>
          </cell>
          <cell r="BD26">
            <v>0</v>
          </cell>
          <cell r="BF26">
            <v>0</v>
          </cell>
          <cell r="BH26">
            <v>0</v>
          </cell>
          <cell r="BI26">
            <v>0</v>
          </cell>
          <cell r="BJ26">
            <v>-11</v>
          </cell>
          <cell r="BK26">
            <v>11</v>
          </cell>
        </row>
        <row r="27">
          <cell r="B27" t="str">
            <v>Obrigações Garantidas</v>
          </cell>
          <cell r="C27">
            <v>0</v>
          </cell>
          <cell r="D27" t="str">
            <v>Clientes</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Y27">
            <v>0</v>
          </cell>
          <cell r="AZ27">
            <v>0</v>
          </cell>
          <cell r="BD27">
            <v>0</v>
          </cell>
          <cell r="BF27">
            <v>-19</v>
          </cell>
          <cell r="BH27">
            <v>-2668</v>
          </cell>
          <cell r="BI27">
            <v>0</v>
          </cell>
          <cell r="BJ27">
            <v>4380</v>
          </cell>
          <cell r="BK27">
            <v>0</v>
          </cell>
        </row>
        <row r="28">
          <cell r="B28">
            <v>0</v>
          </cell>
          <cell r="C28">
            <v>0</v>
          </cell>
          <cell r="D28" t="str">
            <v>Institucionais</v>
          </cell>
          <cell r="E28">
            <v>1517838</v>
          </cell>
          <cell r="F28">
            <v>1523855</v>
          </cell>
          <cell r="G28">
            <v>1522888</v>
          </cell>
          <cell r="H28">
            <v>1524071</v>
          </cell>
          <cell r="I28">
            <v>1524206</v>
          </cell>
          <cell r="J28">
            <v>1523184</v>
          </cell>
          <cell r="K28">
            <v>1521759</v>
          </cell>
          <cell r="L28">
            <v>1522969</v>
          </cell>
          <cell r="M28">
            <v>1518180</v>
          </cell>
          <cell r="N28">
            <v>1516905</v>
          </cell>
          <cell r="O28">
            <v>1517057</v>
          </cell>
          <cell r="P28">
            <v>1517052</v>
          </cell>
          <cell r="Q28">
            <v>1512718</v>
          </cell>
          <cell r="R28">
            <v>1511279</v>
          </cell>
          <cell r="S28">
            <v>1508271</v>
          </cell>
          <cell r="T28">
            <v>1507522</v>
          </cell>
          <cell r="U28">
            <v>1507764</v>
          </cell>
          <cell r="V28">
            <v>1507544</v>
          </cell>
          <cell r="W28">
            <v>1507319</v>
          </cell>
          <cell r="X28">
            <v>1506999</v>
          </cell>
          <cell r="Y28">
            <v>1506143</v>
          </cell>
          <cell r="Z28">
            <v>1504631</v>
          </cell>
          <cell r="AA28">
            <v>1503143</v>
          </cell>
          <cell r="AB28">
            <v>1501591</v>
          </cell>
          <cell r="AC28">
            <v>646</v>
          </cell>
          <cell r="AD28">
            <v>952</v>
          </cell>
          <cell r="AE28">
            <v>1657</v>
          </cell>
          <cell r="AF28">
            <v>2296</v>
          </cell>
          <cell r="AG28">
            <v>2903</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Y28">
            <v>0</v>
          </cell>
          <cell r="AZ28">
            <v>704.5</v>
          </cell>
          <cell r="BD28">
            <v>0</v>
          </cell>
          <cell r="BF28">
            <v>884</v>
          </cell>
          <cell r="BH28">
            <v>0</v>
          </cell>
          <cell r="BI28">
            <v>0</v>
          </cell>
          <cell r="BJ28">
            <v>2396</v>
          </cell>
          <cell r="BK28">
            <v>19</v>
          </cell>
        </row>
        <row r="29">
          <cell r="B29" t="str">
            <v>Outros</v>
          </cell>
          <cell r="C29">
            <v>0</v>
          </cell>
          <cell r="D29" t="str">
            <v>Clientes</v>
          </cell>
          <cell r="E29">
            <v>350196</v>
          </cell>
          <cell r="F29">
            <v>357599</v>
          </cell>
          <cell r="G29">
            <v>358592</v>
          </cell>
          <cell r="H29">
            <v>364902</v>
          </cell>
          <cell r="I29">
            <v>392511.92490835558</v>
          </cell>
          <cell r="J29">
            <v>404251</v>
          </cell>
          <cell r="K29">
            <v>397703</v>
          </cell>
          <cell r="L29">
            <v>414721</v>
          </cell>
          <cell r="M29">
            <v>404751</v>
          </cell>
          <cell r="N29">
            <v>406279</v>
          </cell>
          <cell r="O29">
            <v>378552</v>
          </cell>
          <cell r="P29">
            <v>121577</v>
          </cell>
          <cell r="Q29">
            <v>115146</v>
          </cell>
          <cell r="R29">
            <v>102339</v>
          </cell>
          <cell r="S29">
            <v>114731</v>
          </cell>
          <cell r="T29">
            <v>108812</v>
          </cell>
          <cell r="U29">
            <v>103831</v>
          </cell>
          <cell r="V29">
            <v>106648</v>
          </cell>
          <cell r="W29">
            <v>84849</v>
          </cell>
          <cell r="X29">
            <v>70880</v>
          </cell>
          <cell r="Y29">
            <v>76904</v>
          </cell>
          <cell r="Z29">
            <v>78024</v>
          </cell>
          <cell r="AA29">
            <v>69351</v>
          </cell>
          <cell r="AB29">
            <v>87856</v>
          </cell>
          <cell r="AC29">
            <v>77143</v>
          </cell>
          <cell r="AD29">
            <v>83978</v>
          </cell>
          <cell r="AE29">
            <v>76731</v>
          </cell>
          <cell r="AF29">
            <v>70477</v>
          </cell>
          <cell r="AG29">
            <v>69576</v>
          </cell>
          <cell r="AH29">
            <v>93470</v>
          </cell>
          <cell r="AI29">
            <v>86542</v>
          </cell>
          <cell r="AJ29">
            <v>94620</v>
          </cell>
          <cell r="AK29">
            <v>121314</v>
          </cell>
          <cell r="AL29">
            <v>130346</v>
          </cell>
          <cell r="AM29">
            <v>132777</v>
          </cell>
          <cell r="AN29">
            <v>126060</v>
          </cell>
          <cell r="AO29">
            <v>114735</v>
          </cell>
          <cell r="AP29">
            <v>86316</v>
          </cell>
          <cell r="AQ29">
            <v>114305</v>
          </cell>
          <cell r="AR29">
            <v>124807</v>
          </cell>
          <cell r="AS29">
            <v>120263</v>
          </cell>
          <cell r="AT29">
            <v>117458</v>
          </cell>
          <cell r="AU29">
            <v>109446</v>
          </cell>
          <cell r="AV29">
            <v>114781</v>
          </cell>
          <cell r="AW29">
            <v>12069</v>
          </cell>
          <cell r="AY29">
            <v>101575.55555555556</v>
          </cell>
          <cell r="AZ29">
            <v>96919.5</v>
          </cell>
          <cell r="BD29">
            <v>0</v>
          </cell>
          <cell r="BF29">
            <v>0</v>
          </cell>
          <cell r="BH29">
            <v>0</v>
          </cell>
          <cell r="BI29">
            <v>0</v>
          </cell>
          <cell r="BJ29">
            <v>0</v>
          </cell>
          <cell r="BK29">
            <v>0</v>
          </cell>
        </row>
        <row r="30">
          <cell r="B30">
            <v>0</v>
          </cell>
          <cell r="C30">
            <v>0</v>
          </cell>
          <cell r="D30" t="str">
            <v>Institucionais</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100459</v>
          </cell>
          <cell r="AY30">
            <v>11162.111111111111</v>
          </cell>
          <cell r="AZ30">
            <v>0</v>
          </cell>
          <cell r="BD30">
            <v>0</v>
          </cell>
          <cell r="BF30">
            <v>0</v>
          </cell>
          <cell r="BH30">
            <v>0</v>
          </cell>
          <cell r="BI30">
            <v>0</v>
          </cell>
          <cell r="BJ30">
            <v>0</v>
          </cell>
          <cell r="BK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Y31">
            <v>0</v>
          </cell>
          <cell r="AZ31">
            <v>0</v>
          </cell>
          <cell r="BD31">
            <v>0</v>
          </cell>
          <cell r="BF31">
            <v>0</v>
          </cell>
          <cell r="BH31">
            <v>55</v>
          </cell>
          <cell r="BI31">
            <v>0</v>
          </cell>
          <cell r="BJ31">
            <v>292</v>
          </cell>
          <cell r="BK31">
            <v>0</v>
          </cell>
        </row>
        <row r="32">
          <cell r="B32" t="str">
            <v>Dívida não subordinada</v>
          </cell>
          <cell r="C32">
            <v>0</v>
          </cell>
          <cell r="D32">
            <v>0</v>
          </cell>
          <cell r="E32">
            <v>35509231</v>
          </cell>
          <cell r="F32">
            <v>32815939</v>
          </cell>
          <cell r="G32">
            <v>32703146.02</v>
          </cell>
          <cell r="H32">
            <v>32571907.093176983</v>
          </cell>
          <cell r="I32">
            <v>29574128.950882826</v>
          </cell>
          <cell r="J32">
            <v>29078728.352145419</v>
          </cell>
          <cell r="K32">
            <v>26869783.854060002</v>
          </cell>
          <cell r="L32">
            <v>26587829.897243835</v>
          </cell>
          <cell r="M32">
            <v>25321283.391109999</v>
          </cell>
          <cell r="N32">
            <v>25696282.195769999</v>
          </cell>
          <cell r="O32">
            <v>25815126.44156</v>
          </cell>
          <cell r="P32">
            <v>23717000.02011</v>
          </cell>
          <cell r="Q32">
            <v>22200128</v>
          </cell>
          <cell r="R32">
            <v>20514155</v>
          </cell>
          <cell r="S32">
            <v>20477845</v>
          </cell>
          <cell r="T32">
            <v>19466357</v>
          </cell>
          <cell r="U32">
            <v>19487382</v>
          </cell>
          <cell r="V32">
            <v>19697125</v>
          </cell>
          <cell r="W32">
            <v>18682018</v>
          </cell>
          <cell r="X32">
            <v>18390114</v>
          </cell>
          <cell r="Y32">
            <v>18401279</v>
          </cell>
          <cell r="Z32">
            <v>17860975</v>
          </cell>
          <cell r="AA32">
            <v>17510871.009999998</v>
          </cell>
          <cell r="AB32">
            <v>18134119.009999998</v>
          </cell>
          <cell r="AC32">
            <v>16774153</v>
          </cell>
          <cell r="AD32">
            <v>16646410</v>
          </cell>
          <cell r="AE32">
            <v>14886569</v>
          </cell>
          <cell r="AF32">
            <v>15726803</v>
          </cell>
          <cell r="AG32">
            <v>15180718</v>
          </cell>
          <cell r="AH32">
            <v>15442314</v>
          </cell>
          <cell r="AI32">
            <v>15476169</v>
          </cell>
          <cell r="AJ32">
            <v>15115645</v>
          </cell>
          <cell r="AK32">
            <v>14896653</v>
          </cell>
          <cell r="AL32">
            <v>14863304</v>
          </cell>
          <cell r="AM32">
            <v>15620477</v>
          </cell>
          <cell r="AN32">
            <v>15141248</v>
          </cell>
          <cell r="AO32">
            <v>15404509</v>
          </cell>
          <cell r="AP32">
            <v>14625914</v>
          </cell>
          <cell r="AQ32">
            <v>14289871</v>
          </cell>
          <cell r="AR32">
            <v>13878540</v>
          </cell>
          <cell r="AS32">
            <v>13067221</v>
          </cell>
          <cell r="AT32">
            <v>12560471.0001</v>
          </cell>
          <cell r="AU32">
            <v>12423217</v>
          </cell>
          <cell r="AV32">
            <v>12264443</v>
          </cell>
          <cell r="AW32">
            <v>11737011</v>
          </cell>
          <cell r="AY32">
            <v>13361244.111122223</v>
          </cell>
          <cell r="AZ32">
            <v>15480871.916666666</v>
          </cell>
          <cell r="BD32">
            <v>0</v>
          </cell>
          <cell r="BF32">
            <v>0</v>
          </cell>
          <cell r="BH32">
            <v>0</v>
          </cell>
          <cell r="BI32">
            <v>0</v>
          </cell>
          <cell r="BJ32">
            <v>0</v>
          </cell>
          <cell r="BK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Y33">
            <v>0</v>
          </cell>
          <cell r="AZ33">
            <v>0</v>
          </cell>
          <cell r="BD33">
            <v>0</v>
          </cell>
          <cell r="BF33">
            <v>-1</v>
          </cell>
          <cell r="BH33">
            <v>0</v>
          </cell>
          <cell r="BI33">
            <v>0</v>
          </cell>
          <cell r="BJ33">
            <v>635</v>
          </cell>
          <cell r="BK33">
            <v>-3</v>
          </cell>
        </row>
        <row r="34">
          <cell r="B34" t="str">
            <v>Obrigações de caixa subordinadas</v>
          </cell>
          <cell r="C34">
            <v>0</v>
          </cell>
          <cell r="D34" t="str">
            <v>Clientes</v>
          </cell>
          <cell r="E34">
            <v>637058</v>
          </cell>
          <cell r="F34">
            <v>637060</v>
          </cell>
          <cell r="G34">
            <v>637063</v>
          </cell>
          <cell r="H34">
            <v>637065</v>
          </cell>
          <cell r="I34">
            <v>637067.80855999992</v>
          </cell>
          <cell r="J34">
            <v>637071</v>
          </cell>
          <cell r="K34">
            <v>637073</v>
          </cell>
          <cell r="L34">
            <v>637076</v>
          </cell>
          <cell r="M34">
            <v>637080</v>
          </cell>
          <cell r="N34">
            <v>637084</v>
          </cell>
          <cell r="O34">
            <v>636929</v>
          </cell>
          <cell r="P34">
            <v>637094</v>
          </cell>
          <cell r="Q34">
            <v>637099</v>
          </cell>
          <cell r="R34">
            <v>637104</v>
          </cell>
          <cell r="S34">
            <v>617097</v>
          </cell>
          <cell r="T34">
            <v>617102</v>
          </cell>
          <cell r="U34">
            <v>617114</v>
          </cell>
          <cell r="V34">
            <v>617149</v>
          </cell>
          <cell r="W34">
            <v>617185</v>
          </cell>
          <cell r="X34">
            <v>617224</v>
          </cell>
          <cell r="Y34">
            <v>617242</v>
          </cell>
          <cell r="Z34">
            <v>617239</v>
          </cell>
          <cell r="AA34">
            <v>617238</v>
          </cell>
          <cell r="AB34">
            <v>617237</v>
          </cell>
          <cell r="AC34">
            <v>617262</v>
          </cell>
          <cell r="AD34">
            <v>617322</v>
          </cell>
          <cell r="AE34">
            <v>617504</v>
          </cell>
          <cell r="AF34">
            <v>617683</v>
          </cell>
          <cell r="AG34">
            <v>566737</v>
          </cell>
          <cell r="AH34">
            <v>566854</v>
          </cell>
          <cell r="AI34">
            <v>576010</v>
          </cell>
          <cell r="AJ34">
            <v>576678</v>
          </cell>
          <cell r="AK34">
            <v>578215</v>
          </cell>
          <cell r="AL34">
            <v>581489</v>
          </cell>
          <cell r="AM34">
            <v>582239</v>
          </cell>
          <cell r="AN34">
            <v>589259</v>
          </cell>
          <cell r="AO34">
            <v>589126</v>
          </cell>
          <cell r="AP34">
            <v>589936</v>
          </cell>
          <cell r="AQ34">
            <v>590057</v>
          </cell>
          <cell r="AR34">
            <v>590174</v>
          </cell>
          <cell r="AS34">
            <v>590355</v>
          </cell>
          <cell r="AT34">
            <v>590496</v>
          </cell>
          <cell r="AU34">
            <v>590751</v>
          </cell>
          <cell r="AV34">
            <v>590875</v>
          </cell>
          <cell r="AW34">
            <v>590982</v>
          </cell>
          <cell r="AY34">
            <v>590305.77777777775</v>
          </cell>
          <cell r="AZ34">
            <v>590604.33333333337</v>
          </cell>
          <cell r="BD34">
            <v>0</v>
          </cell>
          <cell r="BF34">
            <v>16</v>
          </cell>
          <cell r="BH34">
            <v>0</v>
          </cell>
          <cell r="BI34">
            <v>0</v>
          </cell>
          <cell r="BJ34">
            <v>174</v>
          </cell>
          <cell r="BK34">
            <v>0</v>
          </cell>
        </row>
        <row r="35">
          <cell r="B35">
            <v>0</v>
          </cell>
          <cell r="C35">
            <v>0</v>
          </cell>
          <cell r="D35" t="str">
            <v>Institucionais</v>
          </cell>
          <cell r="E35">
            <v>1680690</v>
          </cell>
          <cell r="F35">
            <v>1670192</v>
          </cell>
          <cell r="G35">
            <v>1371177</v>
          </cell>
          <cell r="H35">
            <v>1371862</v>
          </cell>
          <cell r="I35">
            <v>1373762.77632166</v>
          </cell>
          <cell r="J35">
            <v>1371034</v>
          </cell>
          <cell r="K35">
            <v>1370015</v>
          </cell>
          <cell r="L35">
            <v>1371595</v>
          </cell>
          <cell r="M35">
            <v>1369245</v>
          </cell>
          <cell r="N35">
            <v>1368675</v>
          </cell>
          <cell r="O35">
            <v>1351581</v>
          </cell>
          <cell r="P35">
            <v>1330434</v>
          </cell>
          <cell r="Q35">
            <v>1369457</v>
          </cell>
          <cell r="R35">
            <v>1372394</v>
          </cell>
          <cell r="S35">
            <v>1405120</v>
          </cell>
          <cell r="T35">
            <v>1096823</v>
          </cell>
          <cell r="U35">
            <v>698493</v>
          </cell>
          <cell r="V35">
            <v>694575</v>
          </cell>
          <cell r="W35">
            <v>588685</v>
          </cell>
          <cell r="X35">
            <v>587162</v>
          </cell>
          <cell r="Y35">
            <v>527391</v>
          </cell>
          <cell r="Z35">
            <v>528950</v>
          </cell>
          <cell r="AA35">
            <v>520751</v>
          </cell>
          <cell r="AB35">
            <v>334973</v>
          </cell>
          <cell r="AC35">
            <v>336120</v>
          </cell>
          <cell r="AD35">
            <v>336288</v>
          </cell>
          <cell r="AE35">
            <v>318165</v>
          </cell>
          <cell r="AF35">
            <v>314544</v>
          </cell>
          <cell r="AG35">
            <v>275102</v>
          </cell>
          <cell r="AH35">
            <v>258992</v>
          </cell>
          <cell r="AI35">
            <v>256215</v>
          </cell>
          <cell r="AJ35">
            <v>254345</v>
          </cell>
          <cell r="AK35">
            <v>251842</v>
          </cell>
          <cell r="AL35">
            <v>249460</v>
          </cell>
          <cell r="AM35">
            <v>247901</v>
          </cell>
          <cell r="AN35">
            <v>242756</v>
          </cell>
          <cell r="AO35">
            <v>239238</v>
          </cell>
          <cell r="AP35">
            <v>240981</v>
          </cell>
          <cell r="AQ35">
            <v>237548</v>
          </cell>
          <cell r="AR35">
            <v>235896</v>
          </cell>
          <cell r="AS35">
            <v>233739</v>
          </cell>
          <cell r="AT35">
            <v>232810</v>
          </cell>
          <cell r="AU35">
            <v>231514</v>
          </cell>
          <cell r="AV35">
            <v>230397</v>
          </cell>
          <cell r="AW35">
            <v>231063</v>
          </cell>
          <cell r="AY35">
            <v>234798.44444444444</v>
          </cell>
          <cell r="AZ35">
            <v>278477.5</v>
          </cell>
          <cell r="BD35">
            <v>0</v>
          </cell>
          <cell r="BF35">
            <v>28</v>
          </cell>
          <cell r="BH35">
            <v>0</v>
          </cell>
          <cell r="BI35">
            <v>0</v>
          </cell>
          <cell r="BJ35">
            <v>187</v>
          </cell>
          <cell r="BK35">
            <v>0</v>
          </cell>
        </row>
        <row r="36">
          <cell r="B36" t="str">
            <v>Empréstimos subordinados</v>
          </cell>
          <cell r="C36">
            <v>0</v>
          </cell>
          <cell r="D36" t="str">
            <v>Clientes</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Y36">
            <v>0</v>
          </cell>
          <cell r="AZ36">
            <v>0</v>
          </cell>
          <cell r="BD36">
            <v>0</v>
          </cell>
          <cell r="BF36">
            <v>-1</v>
          </cell>
          <cell r="BH36">
            <v>0</v>
          </cell>
          <cell r="BI36">
            <v>0</v>
          </cell>
          <cell r="BJ36">
            <v>0</v>
          </cell>
          <cell r="BK36">
            <v>0</v>
          </cell>
        </row>
        <row r="37">
          <cell r="B37">
            <v>0</v>
          </cell>
          <cell r="C37">
            <v>0</v>
          </cell>
          <cell r="D37" t="str">
            <v>Institucionais</v>
          </cell>
          <cell r="E37">
            <v>237387</v>
          </cell>
          <cell r="F37">
            <v>249061</v>
          </cell>
          <cell r="G37">
            <v>242285</v>
          </cell>
          <cell r="H37">
            <v>244251</v>
          </cell>
          <cell r="I37">
            <v>274661</v>
          </cell>
          <cell r="J37">
            <v>284281</v>
          </cell>
          <cell r="K37">
            <v>273092</v>
          </cell>
          <cell r="L37">
            <v>291536</v>
          </cell>
          <cell r="M37">
            <v>271550</v>
          </cell>
          <cell r="N37">
            <v>275307</v>
          </cell>
          <cell r="O37">
            <v>279635</v>
          </cell>
          <cell r="P37">
            <v>276849</v>
          </cell>
          <cell r="Q37">
            <v>262775</v>
          </cell>
          <cell r="R37">
            <v>261421</v>
          </cell>
          <cell r="S37">
            <v>249244</v>
          </cell>
          <cell r="T37">
            <v>243193</v>
          </cell>
          <cell r="U37">
            <v>254086</v>
          </cell>
          <cell r="V37">
            <v>255887</v>
          </cell>
          <cell r="W37">
            <v>272174</v>
          </cell>
          <cell r="X37">
            <v>277021</v>
          </cell>
          <cell r="Y37">
            <v>0</v>
          </cell>
          <cell r="Z37">
            <v>0</v>
          </cell>
          <cell r="AA37">
            <v>0</v>
          </cell>
          <cell r="AB37">
            <v>0</v>
          </cell>
          <cell r="AC37">
            <v>0</v>
          </cell>
          <cell r="AD37">
            <v>0</v>
          </cell>
          <cell r="AE37">
            <v>0</v>
          </cell>
          <cell r="AF37">
            <v>0</v>
          </cell>
          <cell r="AG37">
            <v>51680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Y37">
            <v>0</v>
          </cell>
          <cell r="AZ37">
            <v>4306.666666666667</v>
          </cell>
          <cell r="BD37">
            <v>0</v>
          </cell>
          <cell r="BF37">
            <v>0</v>
          </cell>
          <cell r="BH37">
            <v>0</v>
          </cell>
          <cell r="BI37">
            <v>0</v>
          </cell>
          <cell r="BJ37">
            <v>0</v>
          </cell>
          <cell r="BK37">
            <v>0</v>
          </cell>
        </row>
        <row r="38">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Y38">
            <v>0</v>
          </cell>
          <cell r="AZ38">
            <v>0</v>
          </cell>
          <cell r="BD38">
            <v>0</v>
          </cell>
          <cell r="BF38">
            <v>0</v>
          </cell>
          <cell r="BH38">
            <v>0</v>
          </cell>
          <cell r="BI38">
            <v>0</v>
          </cell>
          <cell r="BJ38">
            <v>0</v>
          </cell>
          <cell r="BK38">
            <v>0</v>
          </cell>
        </row>
        <row r="39">
          <cell r="B39" t="str">
            <v>Dívida subordinada</v>
          </cell>
          <cell r="C39">
            <v>0</v>
          </cell>
          <cell r="D39">
            <v>0</v>
          </cell>
          <cell r="E39">
            <v>2555135</v>
          </cell>
          <cell r="F39">
            <v>2556313</v>
          </cell>
          <cell r="G39">
            <v>2250525</v>
          </cell>
          <cell r="H39">
            <v>2253178</v>
          </cell>
          <cell r="I39">
            <v>2285491.5848816601</v>
          </cell>
          <cell r="J39">
            <v>2292386</v>
          </cell>
          <cell r="K39">
            <v>2280180</v>
          </cell>
          <cell r="L39">
            <v>2300207</v>
          </cell>
          <cell r="M39">
            <v>2277875</v>
          </cell>
          <cell r="N39">
            <v>2281066</v>
          </cell>
          <cell r="O39">
            <v>2268145</v>
          </cell>
          <cell r="P39">
            <v>2244377</v>
          </cell>
          <cell r="Q39">
            <v>2269331</v>
          </cell>
          <cell r="R39">
            <v>2270919</v>
          </cell>
          <cell r="S39">
            <v>2271461</v>
          </cell>
          <cell r="T39">
            <v>1957118</v>
          </cell>
          <cell r="U39">
            <v>1569693</v>
          </cell>
          <cell r="V39">
            <v>1567611</v>
          </cell>
          <cell r="W39">
            <v>1478044</v>
          </cell>
          <cell r="X39">
            <v>1481407</v>
          </cell>
          <cell r="Y39">
            <v>1144633</v>
          </cell>
          <cell r="Z39">
            <v>1146189</v>
          </cell>
          <cell r="AA39">
            <v>1137989</v>
          </cell>
          <cell r="AB39">
            <v>952210</v>
          </cell>
          <cell r="AC39">
            <v>953382</v>
          </cell>
          <cell r="AD39">
            <v>953610</v>
          </cell>
          <cell r="AE39">
            <v>935669</v>
          </cell>
          <cell r="AF39">
            <v>932227</v>
          </cell>
          <cell r="AG39">
            <v>893519</v>
          </cell>
          <cell r="AH39">
            <v>825846</v>
          </cell>
          <cell r="AI39">
            <v>832225</v>
          </cell>
          <cell r="AJ39">
            <v>831023</v>
          </cell>
          <cell r="AK39">
            <v>830057</v>
          </cell>
          <cell r="AL39">
            <v>830949</v>
          </cell>
          <cell r="AM39">
            <v>830140</v>
          </cell>
          <cell r="AN39">
            <v>832015</v>
          </cell>
          <cell r="AO39">
            <v>828364</v>
          </cell>
          <cell r="AP39">
            <v>830917</v>
          </cell>
          <cell r="AQ39">
            <v>827605</v>
          </cell>
          <cell r="AR39">
            <v>826070</v>
          </cell>
          <cell r="AS39">
            <v>824094</v>
          </cell>
          <cell r="AT39">
            <v>823306</v>
          </cell>
          <cell r="AU39">
            <v>822265</v>
          </cell>
          <cell r="AV39">
            <v>821272</v>
          </cell>
          <cell r="AW39">
            <v>822045</v>
          </cell>
          <cell r="AY39">
            <v>825104.22222222225</v>
          </cell>
          <cell r="AZ39">
            <v>873388.5</v>
          </cell>
          <cell r="BD39">
            <v>0</v>
          </cell>
          <cell r="BF39">
            <v>-108</v>
          </cell>
          <cell r="BH39">
            <v>0</v>
          </cell>
          <cell r="BI39">
            <v>0</v>
          </cell>
          <cell r="BJ39">
            <v>-3310</v>
          </cell>
          <cell r="BK39">
            <v>30</v>
          </cell>
        </row>
        <row r="40">
          <cell r="C40">
            <v>0</v>
          </cell>
          <cell r="D40">
            <v>0</v>
          </cell>
          <cell r="G40">
            <v>42052</v>
          </cell>
          <cell r="I40">
            <v>0</v>
          </cell>
          <cell r="J40">
            <v>0</v>
          </cell>
          <cell r="P40" t="str">
            <v>DRT</v>
          </cell>
          <cell r="Q40" t="str">
            <v>Ob.Gar</v>
          </cell>
          <cell r="R40" t="str">
            <v>Institucionais</v>
          </cell>
          <cell r="Z40">
            <v>1500000</v>
          </cell>
          <cell r="AA40">
            <v>-1500000</v>
          </cell>
          <cell r="AB40">
            <v>0</v>
          </cell>
          <cell r="AC40">
            <v>0</v>
          </cell>
          <cell r="AF40">
            <v>0</v>
          </cell>
          <cell r="AG40">
            <v>0</v>
          </cell>
          <cell r="AH40">
            <v>1500000</v>
          </cell>
          <cell r="AI40">
            <v>-1500000</v>
          </cell>
          <cell r="AJ40">
            <v>0</v>
          </cell>
          <cell r="AK40">
            <v>0</v>
          </cell>
          <cell r="AM40">
            <v>0</v>
          </cell>
          <cell r="AN40">
            <v>0</v>
          </cell>
          <cell r="AO40">
            <v>0</v>
          </cell>
          <cell r="AS40">
            <v>0</v>
          </cell>
          <cell r="AT40">
            <v>0</v>
          </cell>
          <cell r="AU40">
            <v>0</v>
          </cell>
          <cell r="AW40">
            <v>0</v>
          </cell>
          <cell r="AY40">
            <v>0</v>
          </cell>
          <cell r="AZ40">
            <v>0</v>
          </cell>
          <cell r="BD40">
            <v>0</v>
          </cell>
          <cell r="BF40">
            <v>0</v>
          </cell>
          <cell r="BH40">
            <v>0</v>
          </cell>
          <cell r="BI40">
            <v>0</v>
          </cell>
          <cell r="BJ40">
            <v>0</v>
          </cell>
          <cell r="BK40">
            <v>0</v>
          </cell>
        </row>
        <row r="41">
          <cell r="A41">
            <v>0</v>
          </cell>
          <cell r="B41" t="str">
            <v>Juro corrido</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Y41">
            <v>0</v>
          </cell>
          <cell r="AZ41">
            <v>0</v>
          </cell>
          <cell r="BD41">
            <v>0</v>
          </cell>
          <cell r="BF41">
            <v>0</v>
          </cell>
          <cell r="BH41">
            <v>0</v>
          </cell>
          <cell r="BI41">
            <v>0</v>
          </cell>
          <cell r="BJ41">
            <v>953</v>
          </cell>
          <cell r="BK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Y42">
            <v>0</v>
          </cell>
          <cell r="AZ42">
            <v>0</v>
          </cell>
          <cell r="BD42">
            <v>0</v>
          </cell>
          <cell r="BF42">
            <v>0</v>
          </cell>
          <cell r="BH42">
            <v>0</v>
          </cell>
          <cell r="BI42">
            <v>0</v>
          </cell>
          <cell r="BJ42">
            <v>345</v>
          </cell>
          <cell r="BK42">
            <v>0</v>
          </cell>
        </row>
        <row r="43">
          <cell r="A43">
            <v>0</v>
          </cell>
          <cell r="B43" t="str">
            <v>Certificados de depósito</v>
          </cell>
          <cell r="C43">
            <v>0</v>
          </cell>
          <cell r="D43" t="str">
            <v>Clientes</v>
          </cell>
          <cell r="E43">
            <v>38675</v>
          </cell>
          <cell r="F43">
            <v>39978</v>
          </cell>
          <cell r="G43">
            <v>45238</v>
          </cell>
          <cell r="H43">
            <v>51786</v>
          </cell>
          <cell r="I43">
            <v>57498</v>
          </cell>
          <cell r="J43">
            <v>60828</v>
          </cell>
          <cell r="K43">
            <v>63969</v>
          </cell>
          <cell r="L43">
            <v>76088</v>
          </cell>
          <cell r="M43">
            <v>4934</v>
          </cell>
          <cell r="N43">
            <v>4638</v>
          </cell>
          <cell r="O43">
            <v>6895</v>
          </cell>
          <cell r="P43">
            <v>2233</v>
          </cell>
          <cell r="Q43">
            <v>8635</v>
          </cell>
          <cell r="R43">
            <v>5246</v>
          </cell>
          <cell r="S43">
            <v>4836</v>
          </cell>
          <cell r="T43">
            <v>3561</v>
          </cell>
          <cell r="U43">
            <v>4219</v>
          </cell>
          <cell r="V43">
            <v>3574</v>
          </cell>
          <cell r="W43">
            <v>4612</v>
          </cell>
          <cell r="X43">
            <v>5032</v>
          </cell>
          <cell r="Y43">
            <v>5937</v>
          </cell>
          <cell r="Z43">
            <v>5492</v>
          </cell>
          <cell r="AA43">
            <v>4842</v>
          </cell>
          <cell r="AB43">
            <v>3942</v>
          </cell>
          <cell r="AC43">
            <v>5385</v>
          </cell>
          <cell r="AD43">
            <v>1555</v>
          </cell>
          <cell r="AE43">
            <v>1904</v>
          </cell>
          <cell r="AF43">
            <v>3915</v>
          </cell>
          <cell r="AG43">
            <v>3017</v>
          </cell>
          <cell r="AH43">
            <v>3832</v>
          </cell>
          <cell r="AI43">
            <v>4319</v>
          </cell>
          <cell r="AJ43">
            <v>2640</v>
          </cell>
          <cell r="AK43">
            <v>3072</v>
          </cell>
          <cell r="AL43">
            <v>3505</v>
          </cell>
          <cell r="AM43">
            <v>2246</v>
          </cell>
          <cell r="AN43">
            <v>2924</v>
          </cell>
          <cell r="AO43">
            <v>3067</v>
          </cell>
          <cell r="AP43">
            <v>2014</v>
          </cell>
          <cell r="AQ43">
            <v>2461</v>
          </cell>
          <cell r="AR43">
            <v>2198</v>
          </cell>
          <cell r="AS43">
            <v>1142</v>
          </cell>
          <cell r="AT43">
            <v>1386</v>
          </cell>
          <cell r="AU43">
            <v>1143</v>
          </cell>
          <cell r="AV43">
            <v>519</v>
          </cell>
          <cell r="AW43">
            <v>166</v>
          </cell>
          <cell r="AY43">
            <v>0</v>
          </cell>
          <cell r="AZ43">
            <v>0</v>
          </cell>
          <cell r="BD43">
            <v>0</v>
          </cell>
          <cell r="BF43">
            <v>917</v>
          </cell>
          <cell r="BH43">
            <v>0</v>
          </cell>
          <cell r="BI43">
            <v>0</v>
          </cell>
          <cell r="BJ43">
            <v>7001</v>
          </cell>
          <cell r="BK43">
            <v>29</v>
          </cell>
        </row>
        <row r="44">
          <cell r="A44">
            <v>0</v>
          </cell>
          <cell r="B44">
            <v>0</v>
          </cell>
          <cell r="C44">
            <v>0</v>
          </cell>
          <cell r="D44" t="str">
            <v>Institucionais</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Y44">
            <v>0</v>
          </cell>
          <cell r="AZ44">
            <v>0</v>
          </cell>
          <cell r="BD44">
            <v>0</v>
          </cell>
          <cell r="BF44">
            <v>-12</v>
          </cell>
          <cell r="BH44">
            <v>2316</v>
          </cell>
          <cell r="BI44">
            <v>0</v>
          </cell>
          <cell r="BJ44">
            <v>3721</v>
          </cell>
          <cell r="BK44">
            <v>-15</v>
          </cell>
        </row>
        <row r="45">
          <cell r="A45">
            <v>0</v>
          </cell>
          <cell r="B45" t="str">
            <v>Euro Medium Term Notes</v>
          </cell>
          <cell r="C45">
            <v>0</v>
          </cell>
          <cell r="D45" t="str">
            <v>Clientes</v>
          </cell>
          <cell r="E45">
            <v>0</v>
          </cell>
          <cell r="F45">
            <v>0</v>
          </cell>
          <cell r="G45">
            <v>0</v>
          </cell>
          <cell r="H45">
            <v>0</v>
          </cell>
          <cell r="I45">
            <v>0</v>
          </cell>
          <cell r="J45">
            <v>0</v>
          </cell>
          <cell r="K45">
            <v>0</v>
          </cell>
          <cell r="L45">
            <v>280</v>
          </cell>
          <cell r="M45">
            <v>570</v>
          </cell>
          <cell r="N45">
            <v>865</v>
          </cell>
          <cell r="O45">
            <v>3025</v>
          </cell>
          <cell r="P45">
            <v>4865</v>
          </cell>
          <cell r="Q45">
            <v>6660</v>
          </cell>
          <cell r="R45">
            <v>7815</v>
          </cell>
          <cell r="S45">
            <v>10449</v>
          </cell>
          <cell r="T45">
            <v>13153</v>
          </cell>
          <cell r="U45">
            <v>13636</v>
          </cell>
          <cell r="V45">
            <v>14788</v>
          </cell>
          <cell r="W45">
            <v>18266</v>
          </cell>
          <cell r="X45">
            <v>19109</v>
          </cell>
          <cell r="Y45">
            <v>10611</v>
          </cell>
          <cell r="Z45">
            <v>5002</v>
          </cell>
          <cell r="AA45">
            <v>5744</v>
          </cell>
          <cell r="AB45">
            <v>7600</v>
          </cell>
          <cell r="AC45">
            <v>10557</v>
          </cell>
          <cell r="AD45">
            <v>10251</v>
          </cell>
          <cell r="AE45">
            <v>11057</v>
          </cell>
          <cell r="AF45">
            <v>10532</v>
          </cell>
          <cell r="AG45">
            <v>17593</v>
          </cell>
          <cell r="AH45">
            <v>22166</v>
          </cell>
          <cell r="AI45">
            <v>28789</v>
          </cell>
          <cell r="AJ45">
            <v>24126</v>
          </cell>
          <cell r="AK45">
            <v>21982</v>
          </cell>
          <cell r="AL45">
            <v>11888</v>
          </cell>
          <cell r="AM45">
            <v>13327</v>
          </cell>
          <cell r="AN45">
            <v>18692</v>
          </cell>
          <cell r="AO45">
            <v>27192</v>
          </cell>
          <cell r="AP45">
            <v>24275</v>
          </cell>
          <cell r="AQ45">
            <v>25944</v>
          </cell>
          <cell r="AR45">
            <v>17632</v>
          </cell>
          <cell r="AS45">
            <v>21390</v>
          </cell>
          <cell r="AT45">
            <v>24252</v>
          </cell>
          <cell r="AU45">
            <v>31493</v>
          </cell>
          <cell r="AV45">
            <v>27169</v>
          </cell>
          <cell r="AW45">
            <v>23375</v>
          </cell>
          <cell r="AY45">
            <v>0</v>
          </cell>
          <cell r="AZ45">
            <v>0</v>
          </cell>
          <cell r="BD45">
            <v>0</v>
          </cell>
          <cell r="BF45">
            <v>99</v>
          </cell>
          <cell r="BH45">
            <v>0</v>
          </cell>
          <cell r="BI45">
            <v>0</v>
          </cell>
          <cell r="BJ45">
            <v>4768</v>
          </cell>
          <cell r="BK45">
            <v>1</v>
          </cell>
        </row>
        <row r="46">
          <cell r="A46">
            <v>0</v>
          </cell>
          <cell r="B46">
            <v>0</v>
          </cell>
          <cell r="C46">
            <v>0</v>
          </cell>
          <cell r="D46" t="str">
            <v>Institucionais</v>
          </cell>
          <cell r="E46">
            <v>125101</v>
          </cell>
          <cell r="F46">
            <v>119143</v>
          </cell>
          <cell r="G46">
            <v>140177</v>
          </cell>
          <cell r="H46">
            <v>167192</v>
          </cell>
          <cell r="I46">
            <v>166703</v>
          </cell>
          <cell r="J46">
            <v>93711</v>
          </cell>
          <cell r="K46">
            <v>107692</v>
          </cell>
          <cell r="L46">
            <v>131299</v>
          </cell>
          <cell r="M46">
            <v>138456</v>
          </cell>
          <cell r="N46">
            <v>159852</v>
          </cell>
          <cell r="O46">
            <v>168031</v>
          </cell>
          <cell r="P46">
            <v>191313</v>
          </cell>
          <cell r="Q46">
            <v>187640</v>
          </cell>
          <cell r="R46">
            <v>179641</v>
          </cell>
          <cell r="S46">
            <v>170060</v>
          </cell>
          <cell r="T46">
            <v>173477</v>
          </cell>
          <cell r="U46">
            <v>177633</v>
          </cell>
          <cell r="V46">
            <v>94955</v>
          </cell>
          <cell r="W46">
            <v>99373</v>
          </cell>
          <cell r="X46">
            <v>117954</v>
          </cell>
          <cell r="Y46">
            <v>120081</v>
          </cell>
          <cell r="Z46">
            <v>140113</v>
          </cell>
          <cell r="AA46">
            <v>148813</v>
          </cell>
          <cell r="AB46">
            <v>171858</v>
          </cell>
          <cell r="AC46">
            <v>170134</v>
          </cell>
          <cell r="AD46">
            <v>159535</v>
          </cell>
          <cell r="AE46">
            <v>153784</v>
          </cell>
          <cell r="AF46">
            <v>167591</v>
          </cell>
          <cell r="AG46">
            <v>160761</v>
          </cell>
          <cell r="AH46">
            <v>103014</v>
          </cell>
          <cell r="AI46">
            <v>112388</v>
          </cell>
          <cell r="AJ46">
            <v>134908</v>
          </cell>
          <cell r="AK46">
            <v>136343</v>
          </cell>
          <cell r="AL46">
            <v>158697</v>
          </cell>
          <cell r="AM46">
            <v>184307</v>
          </cell>
          <cell r="AN46">
            <v>214262</v>
          </cell>
          <cell r="AO46">
            <v>223037</v>
          </cell>
          <cell r="AP46">
            <v>224598</v>
          </cell>
          <cell r="AQ46">
            <v>219643</v>
          </cell>
          <cell r="AR46">
            <v>199757</v>
          </cell>
          <cell r="AS46">
            <v>162760</v>
          </cell>
          <cell r="AT46">
            <v>108468</v>
          </cell>
          <cell r="AU46">
            <v>123227</v>
          </cell>
          <cell r="AV46">
            <v>153567</v>
          </cell>
          <cell r="AW46">
            <v>161088</v>
          </cell>
          <cell r="AY46">
            <v>0</v>
          </cell>
          <cell r="AZ46">
            <v>0</v>
          </cell>
          <cell r="BD46">
            <v>0</v>
          </cell>
          <cell r="BF46">
            <v>-9</v>
          </cell>
          <cell r="BH46">
            <v>0</v>
          </cell>
          <cell r="BI46">
            <v>0</v>
          </cell>
          <cell r="BJ46">
            <v>2960</v>
          </cell>
          <cell r="BK46">
            <v>0</v>
          </cell>
        </row>
        <row r="47">
          <cell r="A47">
            <v>0</v>
          </cell>
          <cell r="B47" t="str">
            <v>Papel comercial</v>
          </cell>
          <cell r="C47">
            <v>0</v>
          </cell>
          <cell r="D47" t="str">
            <v>Clientes</v>
          </cell>
          <cell r="E47">
            <v>538</v>
          </cell>
          <cell r="F47">
            <v>746</v>
          </cell>
          <cell r="G47">
            <v>948</v>
          </cell>
          <cell r="H47">
            <v>711</v>
          </cell>
          <cell r="I47">
            <v>375.29123146959103</v>
          </cell>
          <cell r="J47">
            <v>508</v>
          </cell>
          <cell r="K47">
            <v>441</v>
          </cell>
          <cell r="L47">
            <v>1258</v>
          </cell>
          <cell r="M47">
            <v>2099</v>
          </cell>
          <cell r="N47">
            <v>1830</v>
          </cell>
          <cell r="O47">
            <v>-248</v>
          </cell>
          <cell r="P47">
            <v>1057</v>
          </cell>
          <cell r="Q47">
            <v>3771</v>
          </cell>
          <cell r="R47">
            <v>5169</v>
          </cell>
          <cell r="S47">
            <v>3044</v>
          </cell>
          <cell r="T47">
            <v>5853</v>
          </cell>
          <cell r="U47">
            <v>4634</v>
          </cell>
          <cell r="V47">
            <v>7431</v>
          </cell>
          <cell r="W47">
            <v>5699</v>
          </cell>
          <cell r="X47">
            <v>5011</v>
          </cell>
          <cell r="Y47">
            <v>6368</v>
          </cell>
          <cell r="Z47">
            <v>4164</v>
          </cell>
          <cell r="AA47">
            <v>5418</v>
          </cell>
          <cell r="AB47">
            <v>6574</v>
          </cell>
          <cell r="AC47">
            <v>5252</v>
          </cell>
          <cell r="AD47">
            <v>8054</v>
          </cell>
          <cell r="AE47">
            <v>6252</v>
          </cell>
          <cell r="AF47">
            <v>2835</v>
          </cell>
          <cell r="AG47">
            <v>4258</v>
          </cell>
          <cell r="AH47">
            <v>1513</v>
          </cell>
          <cell r="AI47">
            <v>2899</v>
          </cell>
          <cell r="AJ47">
            <v>4544</v>
          </cell>
          <cell r="AK47">
            <v>1981</v>
          </cell>
          <cell r="AL47">
            <v>3261</v>
          </cell>
          <cell r="AM47">
            <v>4578</v>
          </cell>
          <cell r="AN47">
            <v>1883</v>
          </cell>
          <cell r="AO47">
            <v>1622</v>
          </cell>
          <cell r="AP47">
            <v>1332</v>
          </cell>
          <cell r="AQ47">
            <v>1312</v>
          </cell>
          <cell r="AR47">
            <v>1868</v>
          </cell>
          <cell r="AS47">
            <v>1985</v>
          </cell>
          <cell r="AT47">
            <v>1622</v>
          </cell>
          <cell r="AU47">
            <v>1769</v>
          </cell>
          <cell r="AV47">
            <v>1802</v>
          </cell>
          <cell r="AW47">
            <v>0</v>
          </cell>
          <cell r="AY47">
            <v>0</v>
          </cell>
          <cell r="AZ47">
            <v>0</v>
          </cell>
          <cell r="BD47">
            <v>0</v>
          </cell>
          <cell r="BF47">
            <v>-64</v>
          </cell>
          <cell r="BH47">
            <v>0</v>
          </cell>
          <cell r="BI47">
            <v>0</v>
          </cell>
          <cell r="BJ47">
            <v>-3229</v>
          </cell>
          <cell r="BK47">
            <v>22</v>
          </cell>
        </row>
        <row r="48">
          <cell r="A48">
            <v>0</v>
          </cell>
          <cell r="B48">
            <v>0</v>
          </cell>
          <cell r="C48">
            <v>0</v>
          </cell>
          <cell r="D48" t="str">
            <v>Institucionais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1854</v>
          </cell>
          <cell r="AY48">
            <v>0</v>
          </cell>
          <cell r="AZ48">
            <v>0</v>
          </cell>
          <cell r="BD48">
            <v>0</v>
          </cell>
          <cell r="BF48">
            <v>-3</v>
          </cell>
          <cell r="BH48">
            <v>0</v>
          </cell>
          <cell r="BI48">
            <v>0</v>
          </cell>
          <cell r="BJ48">
            <v>1271</v>
          </cell>
          <cell r="BK48">
            <v>-5</v>
          </cell>
        </row>
        <row r="49">
          <cell r="A49">
            <v>0</v>
          </cell>
          <cell r="B49" t="str">
            <v>Extendible Notes</v>
          </cell>
          <cell r="C49">
            <v>0</v>
          </cell>
          <cell r="D49" t="str">
            <v>Clientes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Y49">
            <v>0</v>
          </cell>
          <cell r="AZ49">
            <v>0</v>
          </cell>
          <cell r="BD49">
            <v>0</v>
          </cell>
          <cell r="BF49">
            <v>-36</v>
          </cell>
          <cell r="BH49">
            <v>0</v>
          </cell>
          <cell r="BI49">
            <v>0</v>
          </cell>
          <cell r="BJ49">
            <v>-1192</v>
          </cell>
          <cell r="BK49">
            <v>74</v>
          </cell>
        </row>
        <row r="50">
          <cell r="A50">
            <v>0</v>
          </cell>
          <cell r="B50">
            <v>0</v>
          </cell>
          <cell r="C50">
            <v>0</v>
          </cell>
          <cell r="D50" t="str">
            <v>Institucionais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Y50">
            <v>0</v>
          </cell>
          <cell r="AZ50">
            <v>0</v>
          </cell>
          <cell r="BD50">
            <v>0</v>
          </cell>
          <cell r="BF50">
            <v>-269</v>
          </cell>
          <cell r="BH50">
            <v>0</v>
          </cell>
          <cell r="BI50">
            <v>0</v>
          </cell>
          <cell r="BJ50">
            <v>1712</v>
          </cell>
          <cell r="BK50">
            <v>-13</v>
          </cell>
        </row>
        <row r="51">
          <cell r="A51">
            <v>0</v>
          </cell>
          <cell r="B51" t="str">
            <v>Exchangeable bonds</v>
          </cell>
          <cell r="C51">
            <v>0</v>
          </cell>
          <cell r="D51" t="str">
            <v>Clientes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Y51">
            <v>0</v>
          </cell>
          <cell r="AZ51">
            <v>0</v>
          </cell>
          <cell r="BD51">
            <v>0</v>
          </cell>
          <cell r="BF51">
            <v>-185</v>
          </cell>
          <cell r="BH51">
            <v>0</v>
          </cell>
          <cell r="BI51">
            <v>0</v>
          </cell>
          <cell r="BJ51">
            <v>1576</v>
          </cell>
          <cell r="BK51">
            <v>-1</v>
          </cell>
        </row>
        <row r="52">
          <cell r="A52">
            <v>0</v>
          </cell>
          <cell r="B52">
            <v>0</v>
          </cell>
          <cell r="C52">
            <v>0</v>
          </cell>
          <cell r="D52" t="str">
            <v>Institucionais</v>
          </cell>
          <cell r="E52">
            <v>3495</v>
          </cell>
          <cell r="F52">
            <v>116</v>
          </cell>
          <cell r="G52">
            <v>818</v>
          </cell>
          <cell r="H52">
            <v>2039</v>
          </cell>
          <cell r="I52">
            <v>4341</v>
          </cell>
          <cell r="J52">
            <v>7235</v>
          </cell>
          <cell r="K52">
            <v>9723</v>
          </cell>
          <cell r="L52">
            <v>8530</v>
          </cell>
          <cell r="M52">
            <v>10941</v>
          </cell>
          <cell r="N52">
            <v>8190</v>
          </cell>
          <cell r="O52">
            <v>3839</v>
          </cell>
          <cell r="P52">
            <v>6245</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Y52">
            <v>0</v>
          </cell>
          <cell r="AZ52">
            <v>0</v>
          </cell>
          <cell r="BD52">
            <v>0</v>
          </cell>
          <cell r="BF52">
            <v>-55</v>
          </cell>
          <cell r="BH52">
            <v>0</v>
          </cell>
          <cell r="BI52">
            <v>0</v>
          </cell>
          <cell r="BJ52">
            <v>-1153</v>
          </cell>
          <cell r="BK52">
            <v>113</v>
          </cell>
        </row>
        <row r="53">
          <cell r="A53">
            <v>0</v>
          </cell>
          <cell r="B53" t="str">
            <v>Notes (securitização)</v>
          </cell>
          <cell r="C53">
            <v>0</v>
          </cell>
          <cell r="D53" t="str">
            <v>Clientes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Y53">
            <v>0</v>
          </cell>
          <cell r="AZ53">
            <v>0</v>
          </cell>
          <cell r="BD53">
            <v>0</v>
          </cell>
          <cell r="BF53">
            <v>-328</v>
          </cell>
          <cell r="BH53">
            <v>0</v>
          </cell>
          <cell r="BI53">
            <v>0</v>
          </cell>
          <cell r="BJ53">
            <v>2689</v>
          </cell>
          <cell r="BK53">
            <v>-296</v>
          </cell>
        </row>
        <row r="54">
          <cell r="A54">
            <v>0</v>
          </cell>
          <cell r="B54">
            <v>0</v>
          </cell>
          <cell r="C54">
            <v>0</v>
          </cell>
          <cell r="D54" t="str">
            <v>Institucionais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Y54">
            <v>0</v>
          </cell>
          <cell r="AZ54">
            <v>0</v>
          </cell>
          <cell r="BD54">
            <v>0</v>
          </cell>
          <cell r="BF54">
            <v>-383</v>
          </cell>
          <cell r="BH54">
            <v>0</v>
          </cell>
          <cell r="BI54">
            <v>0</v>
          </cell>
          <cell r="BJ54">
            <v>5244</v>
          </cell>
          <cell r="BK54">
            <v>-2</v>
          </cell>
        </row>
        <row r="55">
          <cell r="A55">
            <v>0</v>
          </cell>
          <cell r="B55" t="str">
            <v>Credit linked notes</v>
          </cell>
          <cell r="C55">
            <v>0</v>
          </cell>
          <cell r="D55" t="str">
            <v>Clientes</v>
          </cell>
          <cell r="E55">
            <v>0</v>
          </cell>
          <cell r="F55">
            <v>0</v>
          </cell>
          <cell r="G55">
            <v>0</v>
          </cell>
          <cell r="H55">
            <v>0</v>
          </cell>
          <cell r="I55">
            <v>0</v>
          </cell>
          <cell r="J55">
            <v>0</v>
          </cell>
          <cell r="K55">
            <v>62</v>
          </cell>
          <cell r="L55">
            <v>2884</v>
          </cell>
          <cell r="M55">
            <v>34</v>
          </cell>
          <cell r="N55">
            <v>300</v>
          </cell>
          <cell r="O55">
            <v>0</v>
          </cell>
          <cell r="P55">
            <v>560</v>
          </cell>
          <cell r="Q55">
            <v>595</v>
          </cell>
          <cell r="R55">
            <v>359</v>
          </cell>
          <cell r="S55">
            <v>490</v>
          </cell>
          <cell r="T55">
            <v>614</v>
          </cell>
          <cell r="U55">
            <v>62</v>
          </cell>
          <cell r="V55">
            <v>220</v>
          </cell>
          <cell r="W55">
            <v>374</v>
          </cell>
          <cell r="X55">
            <v>483</v>
          </cell>
          <cell r="Y55">
            <v>612</v>
          </cell>
          <cell r="Z55">
            <v>754</v>
          </cell>
          <cell r="AA55">
            <v>58</v>
          </cell>
          <cell r="AB55">
            <v>195</v>
          </cell>
          <cell r="AC55">
            <v>341</v>
          </cell>
          <cell r="AD55">
            <v>474</v>
          </cell>
          <cell r="AE55">
            <v>612</v>
          </cell>
          <cell r="AF55">
            <v>754</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Y55">
            <v>0</v>
          </cell>
          <cell r="AZ55">
            <v>0</v>
          </cell>
          <cell r="BD55">
            <v>0</v>
          </cell>
          <cell r="BF55">
            <v>-62</v>
          </cell>
          <cell r="BH55">
            <v>0</v>
          </cell>
          <cell r="BI55">
            <v>0</v>
          </cell>
          <cell r="BJ55">
            <v>798</v>
          </cell>
          <cell r="BK55">
            <v>-78</v>
          </cell>
        </row>
        <row r="56">
          <cell r="A56">
            <v>0</v>
          </cell>
          <cell r="B56">
            <v>0</v>
          </cell>
          <cell r="C56">
            <v>0</v>
          </cell>
          <cell r="D56" t="str">
            <v>Institucionais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Y56">
            <v>0</v>
          </cell>
          <cell r="AZ56">
            <v>0</v>
          </cell>
          <cell r="BD56">
            <v>0</v>
          </cell>
          <cell r="BF56">
            <v>-228</v>
          </cell>
          <cell r="BH56">
            <v>0</v>
          </cell>
          <cell r="BI56">
            <v>0</v>
          </cell>
          <cell r="BJ56">
            <v>3309</v>
          </cell>
          <cell r="BK56">
            <v>0</v>
          </cell>
        </row>
        <row r="57">
          <cell r="A57">
            <v>0</v>
          </cell>
          <cell r="B57" t="str">
            <v>Obrigações de caixa</v>
          </cell>
          <cell r="C57">
            <v>0</v>
          </cell>
          <cell r="D57" t="str">
            <v>Clientes</v>
          </cell>
          <cell r="E57">
            <v>82628</v>
          </cell>
          <cell r="F57">
            <v>76943</v>
          </cell>
          <cell r="G57">
            <v>80780</v>
          </cell>
          <cell r="H57">
            <v>80548.270346145073</v>
          </cell>
          <cell r="I57">
            <v>66811.392820000008</v>
          </cell>
          <cell r="J57">
            <v>67465.111870439097</v>
          </cell>
          <cell r="K57">
            <v>26061</v>
          </cell>
          <cell r="L57">
            <v>46005.523383179992</v>
          </cell>
          <cell r="M57">
            <v>42183</v>
          </cell>
          <cell r="N57">
            <v>45669</v>
          </cell>
          <cell r="O57">
            <v>42522</v>
          </cell>
          <cell r="P57">
            <v>29813</v>
          </cell>
          <cell r="Q57">
            <v>33033</v>
          </cell>
          <cell r="R57">
            <v>34359</v>
          </cell>
          <cell r="S57">
            <v>34940</v>
          </cell>
          <cell r="T57">
            <v>40203</v>
          </cell>
          <cell r="U57">
            <v>33767</v>
          </cell>
          <cell r="V57">
            <v>34968</v>
          </cell>
          <cell r="W57">
            <v>23319</v>
          </cell>
          <cell r="X57">
            <v>23600</v>
          </cell>
          <cell r="Y57">
            <v>13909</v>
          </cell>
          <cell r="Z57">
            <v>18643</v>
          </cell>
          <cell r="AA57">
            <v>10889</v>
          </cell>
          <cell r="AB57">
            <v>20619</v>
          </cell>
          <cell r="AC57">
            <v>25374</v>
          </cell>
          <cell r="AD57">
            <v>26916</v>
          </cell>
          <cell r="AE57">
            <v>22240</v>
          </cell>
          <cell r="AF57">
            <v>24154</v>
          </cell>
          <cell r="AG57">
            <v>24339</v>
          </cell>
          <cell r="AH57">
            <v>23945</v>
          </cell>
          <cell r="AI57">
            <v>16307</v>
          </cell>
          <cell r="AJ57">
            <v>15597</v>
          </cell>
          <cell r="AK57">
            <v>10631</v>
          </cell>
          <cell r="AL57">
            <v>7676</v>
          </cell>
          <cell r="AM57">
            <v>8221</v>
          </cell>
          <cell r="AN57">
            <v>9981</v>
          </cell>
          <cell r="AO57">
            <v>13439</v>
          </cell>
          <cell r="AP57">
            <v>14889</v>
          </cell>
          <cell r="AQ57">
            <v>16956</v>
          </cell>
          <cell r="AR57">
            <v>19429</v>
          </cell>
          <cell r="AS57">
            <v>21648</v>
          </cell>
          <cell r="AT57">
            <v>18759</v>
          </cell>
          <cell r="AU57">
            <v>11995</v>
          </cell>
          <cell r="AV57">
            <v>10333</v>
          </cell>
          <cell r="AW57">
            <v>6313</v>
          </cell>
          <cell r="AY57">
            <v>0</v>
          </cell>
          <cell r="AZ57">
            <v>0</v>
          </cell>
          <cell r="BD57">
            <v>0</v>
          </cell>
          <cell r="BF57">
            <v>-294</v>
          </cell>
          <cell r="BH57">
            <v>0</v>
          </cell>
          <cell r="BI57">
            <v>0</v>
          </cell>
          <cell r="BJ57">
            <v>2306</v>
          </cell>
          <cell r="BK57">
            <v>0</v>
          </cell>
        </row>
        <row r="58">
          <cell r="A58">
            <v>0</v>
          </cell>
          <cell r="B58">
            <v>0</v>
          </cell>
          <cell r="C58">
            <v>0</v>
          </cell>
          <cell r="D58" t="str">
            <v>Institucionais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Y58">
            <v>0</v>
          </cell>
          <cell r="AZ58">
            <v>0</v>
          </cell>
          <cell r="BD58">
            <v>0</v>
          </cell>
          <cell r="BF58">
            <v>-332</v>
          </cell>
          <cell r="BH58">
            <v>0</v>
          </cell>
          <cell r="BI58">
            <v>0</v>
          </cell>
          <cell r="BJ58">
            <v>2134</v>
          </cell>
          <cell r="BK58">
            <v>0</v>
          </cell>
        </row>
        <row r="59">
          <cell r="A59">
            <v>0</v>
          </cell>
          <cell r="B59" t="str">
            <v>Obrigações de caixa hipotecárias</v>
          </cell>
          <cell r="C59">
            <v>0</v>
          </cell>
          <cell r="D59" t="str">
            <v>Clientes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D59">
            <v>0</v>
          </cell>
          <cell r="BF59">
            <v>51</v>
          </cell>
          <cell r="BH59">
            <v>0</v>
          </cell>
          <cell r="BI59">
            <v>0</v>
          </cell>
          <cell r="BJ59">
            <v>443</v>
          </cell>
          <cell r="BK59">
            <v>0</v>
          </cell>
        </row>
        <row r="60">
          <cell r="A60">
            <v>0</v>
          </cell>
          <cell r="B60">
            <v>0</v>
          </cell>
          <cell r="C60">
            <v>0</v>
          </cell>
          <cell r="D60" t="str">
            <v>Institucionais</v>
          </cell>
          <cell r="E60">
            <v>44806</v>
          </cell>
          <cell r="F60">
            <v>48357</v>
          </cell>
          <cell r="G60">
            <v>61707</v>
          </cell>
          <cell r="H60">
            <v>74627</v>
          </cell>
          <cell r="I60">
            <v>87976</v>
          </cell>
          <cell r="J60">
            <v>100624</v>
          </cell>
          <cell r="K60">
            <v>43159</v>
          </cell>
          <cell r="L60">
            <v>50537</v>
          </cell>
          <cell r="M60">
            <v>57745</v>
          </cell>
          <cell r="N60">
            <v>65193</v>
          </cell>
          <cell r="O60">
            <v>72401</v>
          </cell>
          <cell r="P60">
            <v>79607</v>
          </cell>
          <cell r="Q60">
            <v>30537</v>
          </cell>
          <cell r="R60">
            <v>1393</v>
          </cell>
          <cell r="S60">
            <v>4177</v>
          </cell>
          <cell r="T60">
            <v>6866</v>
          </cell>
          <cell r="U60">
            <v>9640</v>
          </cell>
          <cell r="V60">
            <v>12330</v>
          </cell>
          <cell r="W60">
            <v>15056</v>
          </cell>
          <cell r="X60">
            <v>17821</v>
          </cell>
          <cell r="Y60">
            <v>20283</v>
          </cell>
          <cell r="Z60">
            <v>22897</v>
          </cell>
          <cell r="AA60">
            <v>25534</v>
          </cell>
          <cell r="AB60">
            <v>24865</v>
          </cell>
          <cell r="AC60">
            <v>27086</v>
          </cell>
          <cell r="AD60">
            <v>1371</v>
          </cell>
          <cell r="AE60">
            <v>3871</v>
          </cell>
          <cell r="AF60">
            <v>6272</v>
          </cell>
          <cell r="AG60">
            <v>8419</v>
          </cell>
          <cell r="AH60">
            <v>10735</v>
          </cell>
          <cell r="AI60">
            <v>13047</v>
          </cell>
          <cell r="AJ60">
            <v>15422</v>
          </cell>
          <cell r="AK60">
            <v>17724</v>
          </cell>
          <cell r="AL60">
            <v>19860</v>
          </cell>
          <cell r="AM60">
            <v>22134</v>
          </cell>
          <cell r="AN60">
            <v>22639</v>
          </cell>
          <cell r="AO60">
            <v>24985</v>
          </cell>
          <cell r="AP60">
            <v>1284</v>
          </cell>
          <cell r="AQ60">
            <v>3790</v>
          </cell>
          <cell r="AR60">
            <v>6209</v>
          </cell>
          <cell r="AS60">
            <v>8704</v>
          </cell>
          <cell r="AT60">
            <v>11123</v>
          </cell>
          <cell r="AU60">
            <v>13618</v>
          </cell>
          <cell r="AV60">
            <v>16112</v>
          </cell>
          <cell r="AW60">
            <v>18532</v>
          </cell>
          <cell r="AY60">
            <v>0</v>
          </cell>
          <cell r="AZ60">
            <v>0</v>
          </cell>
          <cell r="BD60">
            <v>0</v>
          </cell>
          <cell r="BF60">
            <v>-12</v>
          </cell>
          <cell r="BH60">
            <v>0</v>
          </cell>
          <cell r="BI60">
            <v>0</v>
          </cell>
          <cell r="BJ60">
            <v>227</v>
          </cell>
          <cell r="BK60">
            <v>-31</v>
          </cell>
        </row>
        <row r="61">
          <cell r="A61">
            <v>0</v>
          </cell>
          <cell r="B61" t="str">
            <v>Obrigações Convertíveis</v>
          </cell>
          <cell r="C61">
            <v>0</v>
          </cell>
          <cell r="D61" t="str">
            <v>Clientes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D61">
            <v>0</v>
          </cell>
          <cell r="BF61">
            <v>-10</v>
          </cell>
          <cell r="BH61">
            <v>0</v>
          </cell>
          <cell r="BI61">
            <v>5662.053140148957</v>
          </cell>
          <cell r="BJ61">
            <v>789</v>
          </cell>
          <cell r="BK61">
            <v>0</v>
          </cell>
        </row>
        <row r="62">
          <cell r="A62">
            <v>0</v>
          </cell>
          <cell r="B62">
            <v>0</v>
          </cell>
          <cell r="C62">
            <v>0</v>
          </cell>
          <cell r="D62" t="str">
            <v>Institucionais</v>
          </cell>
          <cell r="E62">
            <v>0</v>
          </cell>
          <cell r="F62">
            <v>0</v>
          </cell>
          <cell r="G62">
            <v>0</v>
          </cell>
          <cell r="H62">
            <v>0</v>
          </cell>
          <cell r="I62">
            <v>0</v>
          </cell>
          <cell r="J62">
            <v>0</v>
          </cell>
          <cell r="K62">
            <v>0</v>
          </cell>
          <cell r="L62">
            <v>0</v>
          </cell>
          <cell r="M62">
            <v>0</v>
          </cell>
          <cell r="N62">
            <v>0</v>
          </cell>
          <cell r="O62">
            <v>0</v>
          </cell>
          <cell r="P62">
            <v>0</v>
          </cell>
          <cell r="Q62">
            <v>8763</v>
          </cell>
          <cell r="R62">
            <v>8082</v>
          </cell>
          <cell r="S62">
            <v>10028</v>
          </cell>
          <cell r="T62">
            <v>6793</v>
          </cell>
          <cell r="U62">
            <v>1799</v>
          </cell>
          <cell r="V62">
            <v>3832</v>
          </cell>
          <cell r="W62">
            <v>5910</v>
          </cell>
          <cell r="X62">
            <v>7584</v>
          </cell>
          <cell r="Y62">
            <v>9806</v>
          </cell>
          <cell r="Z62">
            <v>6776</v>
          </cell>
          <cell r="AA62">
            <v>1763</v>
          </cell>
          <cell r="AB62">
            <v>3860</v>
          </cell>
          <cell r="AC62">
            <v>5854</v>
          </cell>
          <cell r="AD62">
            <v>7691</v>
          </cell>
          <cell r="AE62">
            <v>9692</v>
          </cell>
          <cell r="AF62">
            <v>6636</v>
          </cell>
          <cell r="AG62">
            <v>1705</v>
          </cell>
          <cell r="AH62">
            <v>3632</v>
          </cell>
          <cell r="AI62">
            <v>5647</v>
          </cell>
          <cell r="AJ62">
            <v>7505</v>
          </cell>
          <cell r="AK62">
            <v>9053</v>
          </cell>
          <cell r="AL62">
            <v>6337</v>
          </cell>
          <cell r="AM62">
            <v>1508</v>
          </cell>
          <cell r="AN62">
            <v>3436</v>
          </cell>
          <cell r="AO62">
            <v>5812</v>
          </cell>
          <cell r="AP62">
            <v>8191</v>
          </cell>
          <cell r="AQ62">
            <v>9768</v>
          </cell>
          <cell r="AR62">
            <v>9459</v>
          </cell>
          <cell r="AS62">
            <v>5925</v>
          </cell>
          <cell r="AT62">
            <v>902</v>
          </cell>
          <cell r="AU62">
            <v>1906</v>
          </cell>
          <cell r="AV62">
            <v>2924</v>
          </cell>
          <cell r="AW62">
            <v>3865</v>
          </cell>
          <cell r="AY62">
            <v>0</v>
          </cell>
          <cell r="AZ62">
            <v>0</v>
          </cell>
          <cell r="BD62">
            <v>0</v>
          </cell>
          <cell r="BF62">
            <v>-46</v>
          </cell>
          <cell r="BH62">
            <v>0</v>
          </cell>
          <cell r="BI62">
            <v>0</v>
          </cell>
          <cell r="BJ62">
            <v>831</v>
          </cell>
          <cell r="BK62">
            <v>-645</v>
          </cell>
        </row>
        <row r="63">
          <cell r="A63">
            <v>0</v>
          </cell>
          <cell r="B63" t="str">
            <v>Cédulas Hipotecárias</v>
          </cell>
          <cell r="C63">
            <v>0</v>
          </cell>
          <cell r="D63" t="str">
            <v>Clientes</v>
          </cell>
          <cell r="E63">
            <v>7052</v>
          </cell>
          <cell r="F63">
            <v>8063</v>
          </cell>
          <cell r="G63">
            <v>9179</v>
          </cell>
          <cell r="H63">
            <v>10264</v>
          </cell>
          <cell r="I63">
            <v>11381.639829999998</v>
          </cell>
          <cell r="J63">
            <v>2504</v>
          </cell>
          <cell r="K63">
            <v>3622</v>
          </cell>
          <cell r="L63">
            <v>4741</v>
          </cell>
          <cell r="M63">
            <v>5823</v>
          </cell>
          <cell r="N63">
            <v>6941</v>
          </cell>
          <cell r="O63">
            <v>4816</v>
          </cell>
          <cell r="P63">
            <v>5934</v>
          </cell>
          <cell r="Q63">
            <v>7052</v>
          </cell>
          <cell r="R63">
            <v>8063</v>
          </cell>
          <cell r="S63">
            <v>9181</v>
          </cell>
          <cell r="T63">
            <v>10263</v>
          </cell>
          <cell r="U63">
            <v>11390</v>
          </cell>
          <cell r="V63">
            <v>2580</v>
          </cell>
          <cell r="W63">
            <v>3698</v>
          </cell>
          <cell r="X63">
            <v>4817</v>
          </cell>
          <cell r="Y63">
            <v>5899</v>
          </cell>
          <cell r="Z63">
            <v>7017</v>
          </cell>
          <cell r="AA63">
            <v>4892</v>
          </cell>
          <cell r="AB63">
            <v>6010</v>
          </cell>
          <cell r="AC63">
            <v>7125</v>
          </cell>
          <cell r="AD63">
            <v>8085</v>
          </cell>
          <cell r="AE63">
            <v>9200</v>
          </cell>
          <cell r="AF63">
            <v>10279</v>
          </cell>
          <cell r="AG63">
            <v>11395</v>
          </cell>
          <cell r="AH63">
            <v>2513</v>
          </cell>
          <cell r="AI63">
            <v>3629</v>
          </cell>
          <cell r="AJ63">
            <v>4744</v>
          </cell>
          <cell r="AK63">
            <v>5824</v>
          </cell>
          <cell r="AL63">
            <v>6939</v>
          </cell>
          <cell r="AM63">
            <v>4810</v>
          </cell>
          <cell r="AN63">
            <v>5925</v>
          </cell>
          <cell r="AO63">
            <v>7044</v>
          </cell>
          <cell r="AP63">
            <v>8055</v>
          </cell>
          <cell r="AQ63">
            <v>9173</v>
          </cell>
          <cell r="AR63">
            <v>10255</v>
          </cell>
          <cell r="AS63">
            <v>11374</v>
          </cell>
          <cell r="AT63">
            <v>2144</v>
          </cell>
          <cell r="AU63">
            <v>3614</v>
          </cell>
          <cell r="AV63">
            <v>4733</v>
          </cell>
          <cell r="AW63">
            <v>5814</v>
          </cell>
          <cell r="AY63">
            <v>0</v>
          </cell>
          <cell r="AZ63">
            <v>0</v>
          </cell>
          <cell r="BD63">
            <v>0</v>
          </cell>
          <cell r="BF63">
            <v>78119</v>
          </cell>
          <cell r="BH63">
            <v>0</v>
          </cell>
          <cell r="BI63">
            <v>0</v>
          </cell>
          <cell r="BJ63">
            <v>832</v>
          </cell>
          <cell r="BK63">
            <v>2080</v>
          </cell>
        </row>
        <row r="64">
          <cell r="A64">
            <v>0</v>
          </cell>
          <cell r="B64">
            <v>0</v>
          </cell>
          <cell r="C64">
            <v>0</v>
          </cell>
          <cell r="D64" t="str">
            <v>Institucionais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Y64">
            <v>0</v>
          </cell>
          <cell r="AZ64">
            <v>0</v>
          </cell>
          <cell r="BD64">
            <v>0</v>
          </cell>
          <cell r="BF64">
            <v>4658</v>
          </cell>
          <cell r="BH64">
            <v>0</v>
          </cell>
          <cell r="BI64">
            <v>0</v>
          </cell>
          <cell r="BJ64">
            <v>832</v>
          </cell>
          <cell r="BK64">
            <v>33</v>
          </cell>
        </row>
        <row r="65">
          <cell r="A65">
            <v>0</v>
          </cell>
          <cell r="B65" t="str">
            <v>Obrigações Garantidas</v>
          </cell>
          <cell r="C65">
            <v>0</v>
          </cell>
          <cell r="D65" t="str">
            <v>Clientes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Y65">
            <v>0</v>
          </cell>
          <cell r="AZ65">
            <v>0</v>
          </cell>
          <cell r="BD65">
            <v>0</v>
          </cell>
          <cell r="BF65">
            <v>-24</v>
          </cell>
          <cell r="BH65">
            <v>0</v>
          </cell>
          <cell r="BI65">
            <v>0</v>
          </cell>
          <cell r="BJ65">
            <v>832</v>
          </cell>
          <cell r="BK65">
            <v>-355</v>
          </cell>
        </row>
        <row r="66">
          <cell r="A66">
            <v>0</v>
          </cell>
          <cell r="B66">
            <v>0</v>
          </cell>
          <cell r="C66">
            <v>0</v>
          </cell>
          <cell r="D66" t="str">
            <v>Institucionais</v>
          </cell>
          <cell r="E66">
            <v>2003</v>
          </cell>
          <cell r="F66">
            <v>6318</v>
          </cell>
          <cell r="G66">
            <v>11096</v>
          </cell>
          <cell r="H66">
            <v>15719</v>
          </cell>
          <cell r="I66">
            <v>20497</v>
          </cell>
          <cell r="J66">
            <v>25120</v>
          </cell>
          <cell r="K66">
            <v>29897</v>
          </cell>
          <cell r="L66">
            <v>34675</v>
          </cell>
          <cell r="M66">
            <v>49193</v>
          </cell>
          <cell r="N66">
            <v>55178</v>
          </cell>
          <cell r="O66">
            <v>60971</v>
          </cell>
          <cell r="P66">
            <v>66956</v>
          </cell>
          <cell r="Q66">
            <v>2471</v>
          </cell>
          <cell r="R66">
            <v>7876</v>
          </cell>
          <cell r="S66">
            <v>13862</v>
          </cell>
          <cell r="T66">
            <v>19654</v>
          </cell>
          <cell r="U66">
            <v>25638</v>
          </cell>
          <cell r="V66">
            <v>31431</v>
          </cell>
          <cell r="W66">
            <v>37790</v>
          </cell>
          <cell r="X66">
            <v>45422</v>
          </cell>
          <cell r="Y66">
            <v>52589</v>
          </cell>
          <cell r="Z66">
            <v>55693</v>
          </cell>
          <cell r="AA66">
            <v>62863</v>
          </cell>
          <cell r="AB66">
            <v>70602</v>
          </cell>
          <cell r="AC66">
            <v>2818</v>
          </cell>
          <cell r="AD66">
            <v>6846</v>
          </cell>
          <cell r="AE66">
            <v>8490</v>
          </cell>
          <cell r="AF66">
            <v>5711</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Y66">
            <v>0</v>
          </cell>
          <cell r="AZ66">
            <v>0</v>
          </cell>
          <cell r="BD66">
            <v>0</v>
          </cell>
          <cell r="BF66">
            <v>20883</v>
          </cell>
          <cell r="BH66">
            <v>0</v>
          </cell>
          <cell r="BI66">
            <v>0</v>
          </cell>
          <cell r="BJ66">
            <v>311</v>
          </cell>
          <cell r="BK66">
            <v>0</v>
          </cell>
        </row>
        <row r="67">
          <cell r="A67">
            <v>0</v>
          </cell>
          <cell r="B67" t="str">
            <v>Outros</v>
          </cell>
          <cell r="C67">
            <v>0</v>
          </cell>
          <cell r="D67" t="str">
            <v>Clientes</v>
          </cell>
          <cell r="E67">
            <v>13644</v>
          </cell>
          <cell r="F67">
            <v>6683</v>
          </cell>
          <cell r="G67">
            <v>8453</v>
          </cell>
          <cell r="H67">
            <v>10217</v>
          </cell>
          <cell r="I67">
            <v>12613.885398943245</v>
          </cell>
          <cell r="J67">
            <v>14551</v>
          </cell>
          <cell r="K67">
            <v>10601</v>
          </cell>
          <cell r="L67">
            <v>11090</v>
          </cell>
          <cell r="M67">
            <v>9359</v>
          </cell>
          <cell r="N67">
            <v>9640</v>
          </cell>
          <cell r="O67">
            <v>11566</v>
          </cell>
          <cell r="P67">
            <v>4356</v>
          </cell>
          <cell r="Q67">
            <v>4853</v>
          </cell>
          <cell r="R67">
            <v>2865</v>
          </cell>
          <cell r="S67">
            <v>3189</v>
          </cell>
          <cell r="T67">
            <v>3531</v>
          </cell>
          <cell r="U67">
            <v>3763</v>
          </cell>
          <cell r="V67">
            <v>4199</v>
          </cell>
          <cell r="W67">
            <v>2948</v>
          </cell>
          <cell r="X67">
            <v>1670</v>
          </cell>
          <cell r="Y67">
            <v>1458</v>
          </cell>
          <cell r="Z67">
            <v>1571</v>
          </cell>
          <cell r="AA67">
            <v>1937</v>
          </cell>
          <cell r="AB67">
            <v>2404</v>
          </cell>
          <cell r="AC67">
            <v>3085</v>
          </cell>
          <cell r="AD67">
            <v>2534</v>
          </cell>
          <cell r="AE67">
            <v>2394</v>
          </cell>
          <cell r="AF67">
            <v>2504</v>
          </cell>
          <cell r="AG67">
            <v>1821</v>
          </cell>
          <cell r="AH67">
            <v>1499</v>
          </cell>
          <cell r="AI67">
            <v>1956</v>
          </cell>
          <cell r="AJ67">
            <v>1916</v>
          </cell>
          <cell r="AK67">
            <v>4266</v>
          </cell>
          <cell r="AL67">
            <v>4154</v>
          </cell>
          <cell r="AM67">
            <v>2745</v>
          </cell>
          <cell r="AN67">
            <v>3071</v>
          </cell>
          <cell r="AO67">
            <v>2332</v>
          </cell>
          <cell r="AP67">
            <v>2536</v>
          </cell>
          <cell r="AQ67">
            <v>3041</v>
          </cell>
          <cell r="AR67">
            <v>2939</v>
          </cell>
          <cell r="AS67">
            <v>3214</v>
          </cell>
          <cell r="AT67">
            <v>3145</v>
          </cell>
          <cell r="AU67">
            <v>5039</v>
          </cell>
          <cell r="AV67">
            <v>3670</v>
          </cell>
          <cell r="AW67">
            <v>337</v>
          </cell>
          <cell r="AY67">
            <v>0</v>
          </cell>
          <cell r="AZ67">
            <v>0</v>
          </cell>
          <cell r="BD67">
            <v>0</v>
          </cell>
          <cell r="BF67">
            <v>0</v>
          </cell>
          <cell r="BH67">
            <v>0</v>
          </cell>
          <cell r="BI67">
            <v>0</v>
          </cell>
          <cell r="BJ67">
            <v>311</v>
          </cell>
          <cell r="BK67">
            <v>-327</v>
          </cell>
        </row>
        <row r="68">
          <cell r="A68">
            <v>0</v>
          </cell>
          <cell r="B68">
            <v>0</v>
          </cell>
          <cell r="C68">
            <v>0</v>
          </cell>
          <cell r="D68" t="str">
            <v>Institucionais</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3692</v>
          </cell>
          <cell r="AY68">
            <v>0</v>
          </cell>
          <cell r="AZ68">
            <v>0</v>
          </cell>
          <cell r="BD68">
            <v>0</v>
          </cell>
          <cell r="BF68">
            <v>0</v>
          </cell>
          <cell r="BH68">
            <v>0</v>
          </cell>
          <cell r="BI68">
            <v>0</v>
          </cell>
          <cell r="BJ68">
            <v>415</v>
          </cell>
          <cell r="BK68">
            <v>-437</v>
          </cell>
        </row>
        <row r="69">
          <cell r="A69">
            <v>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Y69">
            <v>0</v>
          </cell>
          <cell r="AZ69">
            <v>0</v>
          </cell>
          <cell r="BD69">
            <v>0</v>
          </cell>
          <cell r="BF69">
            <v>0</v>
          </cell>
          <cell r="BH69">
            <v>0</v>
          </cell>
          <cell r="BI69">
            <v>0</v>
          </cell>
          <cell r="BJ69">
            <v>415</v>
          </cell>
          <cell r="BK69">
            <v>-437</v>
          </cell>
        </row>
        <row r="70">
          <cell r="B70" t="str">
            <v>Dívida não subordinada</v>
          </cell>
          <cell r="C70">
            <v>0</v>
          </cell>
          <cell r="D70">
            <v>0</v>
          </cell>
          <cell r="E70">
            <v>317942</v>
          </cell>
          <cell r="F70">
            <v>306347</v>
          </cell>
          <cell r="G70">
            <v>358396</v>
          </cell>
          <cell r="H70">
            <v>413103.27034614509</v>
          </cell>
          <cell r="I70">
            <v>428197.20928041288</v>
          </cell>
          <cell r="J70">
            <v>372546.11187043908</v>
          </cell>
          <cell r="K70">
            <v>295227</v>
          </cell>
          <cell r="L70">
            <v>367387.52338317997</v>
          </cell>
          <cell r="M70">
            <v>321337</v>
          </cell>
          <cell r="N70">
            <v>358296</v>
          </cell>
          <cell r="O70">
            <v>373818</v>
          </cell>
          <cell r="P70">
            <v>392939</v>
          </cell>
          <cell r="Q70">
            <v>294010</v>
          </cell>
          <cell r="R70">
            <v>260868</v>
          </cell>
          <cell r="S70">
            <v>264256</v>
          </cell>
          <cell r="T70">
            <v>283968</v>
          </cell>
          <cell r="U70">
            <v>286181</v>
          </cell>
          <cell r="V70">
            <v>210308</v>
          </cell>
          <cell r="W70">
            <v>217045</v>
          </cell>
          <cell r="X70">
            <v>248503</v>
          </cell>
          <cell r="Y70">
            <v>247553</v>
          </cell>
          <cell r="Z70">
            <v>268122</v>
          </cell>
          <cell r="AA70">
            <v>272753</v>
          </cell>
          <cell r="AB70">
            <v>318529</v>
          </cell>
          <cell r="AC70">
            <v>263011</v>
          </cell>
          <cell r="AD70">
            <v>233312</v>
          </cell>
          <cell r="AE70">
            <v>229496</v>
          </cell>
          <cell r="AF70">
            <v>241183</v>
          </cell>
          <cell r="AG70">
            <v>233308</v>
          </cell>
          <cell r="AH70">
            <v>172849</v>
          </cell>
          <cell r="AI70">
            <v>188981</v>
          </cell>
          <cell r="AJ70">
            <v>211402</v>
          </cell>
          <cell r="AK70">
            <v>210876</v>
          </cell>
          <cell r="AL70">
            <v>222317</v>
          </cell>
          <cell r="AM70">
            <v>243876</v>
          </cell>
          <cell r="AN70">
            <v>282813</v>
          </cell>
          <cell r="AO70">
            <v>308530</v>
          </cell>
          <cell r="AP70">
            <v>287174</v>
          </cell>
          <cell r="AQ70">
            <v>292088</v>
          </cell>
          <cell r="AR70">
            <v>269746</v>
          </cell>
          <cell r="AS70">
            <v>238142</v>
          </cell>
          <cell r="AT70">
            <v>171801</v>
          </cell>
          <cell r="AU70">
            <v>193804</v>
          </cell>
          <cell r="AV70">
            <v>220829</v>
          </cell>
          <cell r="AW70">
            <v>225036</v>
          </cell>
          <cell r="AY70">
            <v>0</v>
          </cell>
          <cell r="AZ70">
            <v>0</v>
          </cell>
          <cell r="BD70">
            <v>0</v>
          </cell>
          <cell r="BF70">
            <v>13415</v>
          </cell>
          <cell r="BH70">
            <v>0</v>
          </cell>
          <cell r="BI70">
            <v>0</v>
          </cell>
          <cell r="BJ70">
            <v>415</v>
          </cell>
          <cell r="BK70">
            <v>0</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Y71">
            <v>0</v>
          </cell>
          <cell r="AZ71">
            <v>0</v>
          </cell>
          <cell r="BD71">
            <v>0</v>
          </cell>
          <cell r="BF71">
            <v>10293</v>
          </cell>
          <cell r="BH71">
            <v>0</v>
          </cell>
          <cell r="BI71">
            <v>0</v>
          </cell>
          <cell r="BJ71">
            <v>415</v>
          </cell>
          <cell r="BK71">
            <v>0</v>
          </cell>
        </row>
        <row r="72">
          <cell r="A72">
            <v>0</v>
          </cell>
          <cell r="B72" t="str">
            <v>Obrigações de caixa subordinadas</v>
          </cell>
          <cell r="C72">
            <v>0</v>
          </cell>
          <cell r="D72" t="str">
            <v>Clientes</v>
          </cell>
          <cell r="E72">
            <v>2214</v>
          </cell>
          <cell r="F72">
            <v>207</v>
          </cell>
          <cell r="G72">
            <v>1118</v>
          </cell>
          <cell r="H72">
            <v>1997</v>
          </cell>
          <cell r="I72">
            <v>358</v>
          </cell>
          <cell r="J72">
            <v>1257</v>
          </cell>
          <cell r="K72">
            <v>2185</v>
          </cell>
          <cell r="L72">
            <v>403</v>
          </cell>
          <cell r="M72">
            <v>1410</v>
          </cell>
          <cell r="N72">
            <v>2453</v>
          </cell>
          <cell r="O72">
            <v>319</v>
          </cell>
          <cell r="P72">
            <v>1517</v>
          </cell>
          <cell r="Q72">
            <v>2643</v>
          </cell>
          <cell r="R72">
            <v>295</v>
          </cell>
          <cell r="S72">
            <v>1398</v>
          </cell>
          <cell r="T72">
            <v>2466</v>
          </cell>
          <cell r="U72">
            <v>912</v>
          </cell>
          <cell r="V72">
            <v>3188</v>
          </cell>
          <cell r="W72">
            <v>5542</v>
          </cell>
          <cell r="X72">
            <v>778</v>
          </cell>
          <cell r="Y72">
            <v>3107</v>
          </cell>
          <cell r="Z72">
            <v>5516</v>
          </cell>
          <cell r="AA72">
            <v>764</v>
          </cell>
          <cell r="AB72">
            <v>3133</v>
          </cell>
          <cell r="AC72">
            <v>5502</v>
          </cell>
          <cell r="AD72">
            <v>1634</v>
          </cell>
          <cell r="AE72">
            <v>6702</v>
          </cell>
          <cell r="AF72">
            <v>11605</v>
          </cell>
          <cell r="AG72">
            <v>1588</v>
          </cell>
          <cell r="AH72">
            <v>5917</v>
          </cell>
          <cell r="AI72">
            <v>10587</v>
          </cell>
          <cell r="AJ72">
            <v>1695</v>
          </cell>
          <cell r="AK72">
            <v>5946</v>
          </cell>
          <cell r="AL72">
            <v>10391</v>
          </cell>
          <cell r="AM72">
            <v>1541</v>
          </cell>
          <cell r="AN72">
            <v>5955</v>
          </cell>
          <cell r="AO72">
            <v>10346</v>
          </cell>
          <cell r="AP72">
            <v>1281</v>
          </cell>
          <cell r="AQ72">
            <v>5696</v>
          </cell>
          <cell r="AR72">
            <v>9969</v>
          </cell>
          <cell r="AS72">
            <v>1705</v>
          </cell>
          <cell r="AT72">
            <v>5968</v>
          </cell>
          <cell r="AU72">
            <v>10376</v>
          </cell>
          <cell r="AV72">
            <v>1710</v>
          </cell>
          <cell r="AW72">
            <v>5986</v>
          </cell>
          <cell r="AY72">
            <v>0</v>
          </cell>
          <cell r="AZ72">
            <v>0</v>
          </cell>
          <cell r="BD72">
            <v>0</v>
          </cell>
          <cell r="BF72">
            <v>15181</v>
          </cell>
          <cell r="BH72">
            <v>0</v>
          </cell>
          <cell r="BI72">
            <v>0</v>
          </cell>
          <cell r="BJ72">
            <v>363</v>
          </cell>
          <cell r="BK72">
            <v>-562</v>
          </cell>
        </row>
        <row r="73">
          <cell r="A73">
            <v>0</v>
          </cell>
          <cell r="B73">
            <v>0</v>
          </cell>
          <cell r="C73">
            <v>0</v>
          </cell>
          <cell r="D73" t="str">
            <v>Institucionais</v>
          </cell>
          <cell r="E73">
            <v>71210</v>
          </cell>
          <cell r="F73">
            <v>74900</v>
          </cell>
          <cell r="G73">
            <v>51922</v>
          </cell>
          <cell r="H73">
            <v>57913</v>
          </cell>
          <cell r="I73">
            <v>10303.744962628116</v>
          </cell>
          <cell r="J73">
            <v>11854</v>
          </cell>
          <cell r="K73">
            <v>18538</v>
          </cell>
          <cell r="L73">
            <v>24762</v>
          </cell>
          <cell r="M73">
            <v>29959</v>
          </cell>
          <cell r="N73">
            <v>35514</v>
          </cell>
          <cell r="O73">
            <v>41585</v>
          </cell>
          <cell r="P73">
            <v>45852</v>
          </cell>
          <cell r="Q73">
            <v>53055</v>
          </cell>
          <cell r="R73">
            <v>58928</v>
          </cell>
          <cell r="S73">
            <v>52362</v>
          </cell>
          <cell r="T73">
            <v>43494</v>
          </cell>
          <cell r="U73">
            <v>5813</v>
          </cell>
          <cell r="V73">
            <v>6680</v>
          </cell>
          <cell r="W73">
            <v>8343</v>
          </cell>
          <cell r="X73">
            <v>10644</v>
          </cell>
          <cell r="Y73">
            <v>10008</v>
          </cell>
          <cell r="Z73">
            <v>11524</v>
          </cell>
          <cell r="AA73">
            <v>13288</v>
          </cell>
          <cell r="AB73">
            <v>5892</v>
          </cell>
          <cell r="AC73">
            <v>7214</v>
          </cell>
          <cell r="AD73">
            <v>7963</v>
          </cell>
          <cell r="AE73">
            <v>3542</v>
          </cell>
          <cell r="AF73">
            <v>4528</v>
          </cell>
          <cell r="AG73">
            <v>2973</v>
          </cell>
          <cell r="AH73">
            <v>1964</v>
          </cell>
          <cell r="AI73">
            <v>3021</v>
          </cell>
          <cell r="AJ73">
            <v>3140</v>
          </cell>
          <cell r="AK73">
            <v>2848</v>
          </cell>
          <cell r="AL73">
            <v>3313</v>
          </cell>
          <cell r="AM73">
            <v>3274</v>
          </cell>
          <cell r="AN73">
            <v>1846</v>
          </cell>
          <cell r="AO73">
            <v>2765</v>
          </cell>
          <cell r="AP73">
            <v>2858</v>
          </cell>
          <cell r="AQ73">
            <v>1638</v>
          </cell>
          <cell r="AR73">
            <v>2289</v>
          </cell>
          <cell r="AS73">
            <v>2319</v>
          </cell>
          <cell r="AT73">
            <v>1658</v>
          </cell>
          <cell r="AU73">
            <v>2576</v>
          </cell>
          <cell r="AV73">
            <v>2643</v>
          </cell>
          <cell r="AW73">
            <v>2469</v>
          </cell>
          <cell r="AY73">
            <v>0</v>
          </cell>
          <cell r="AZ73">
            <v>0</v>
          </cell>
          <cell r="BD73">
            <v>0</v>
          </cell>
          <cell r="BF73">
            <v>7102</v>
          </cell>
          <cell r="BH73">
            <v>0</v>
          </cell>
          <cell r="BI73">
            <v>0</v>
          </cell>
          <cell r="BJ73">
            <v>363</v>
          </cell>
          <cell r="BK73">
            <v>-523</v>
          </cell>
        </row>
        <row r="74">
          <cell r="A74">
            <v>0</v>
          </cell>
          <cell r="B74" t="str">
            <v>Empréstimos subordinados</v>
          </cell>
          <cell r="C74">
            <v>0</v>
          </cell>
          <cell r="D74" t="str">
            <v>Clientes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Y74">
            <v>0</v>
          </cell>
          <cell r="AZ74">
            <v>0</v>
          </cell>
          <cell r="BD74">
            <v>0</v>
          </cell>
          <cell r="BF74">
            <v>40</v>
          </cell>
          <cell r="BH74">
            <v>0</v>
          </cell>
          <cell r="BI74">
            <v>0</v>
          </cell>
          <cell r="BJ74">
            <v>334</v>
          </cell>
          <cell r="BK74">
            <v>-358</v>
          </cell>
        </row>
        <row r="75">
          <cell r="A75">
            <v>0</v>
          </cell>
          <cell r="B75">
            <v>0</v>
          </cell>
          <cell r="C75">
            <v>0</v>
          </cell>
          <cell r="D75" t="str">
            <v>Institucionais</v>
          </cell>
          <cell r="E75">
            <v>682</v>
          </cell>
          <cell r="F75">
            <v>1341</v>
          </cell>
          <cell r="G75">
            <v>1991</v>
          </cell>
          <cell r="H75">
            <v>2666</v>
          </cell>
          <cell r="I75">
            <v>602</v>
          </cell>
          <cell r="J75">
            <v>94</v>
          </cell>
          <cell r="K75">
            <v>750</v>
          </cell>
          <cell r="L75">
            <v>1452</v>
          </cell>
          <cell r="M75">
            <v>1975</v>
          </cell>
          <cell r="N75">
            <v>2569</v>
          </cell>
          <cell r="O75">
            <v>3400</v>
          </cell>
          <cell r="P75">
            <v>87</v>
          </cell>
          <cell r="Q75">
            <v>713</v>
          </cell>
          <cell r="R75">
            <v>1328</v>
          </cell>
          <cell r="S75">
            <v>1900</v>
          </cell>
          <cell r="T75">
            <v>2395</v>
          </cell>
          <cell r="U75">
            <v>3073</v>
          </cell>
          <cell r="V75">
            <v>80</v>
          </cell>
          <cell r="W75">
            <v>684</v>
          </cell>
          <cell r="X75">
            <v>1271</v>
          </cell>
          <cell r="Y75">
            <v>0</v>
          </cell>
          <cell r="Z75">
            <v>0</v>
          </cell>
          <cell r="AA75">
            <v>0</v>
          </cell>
          <cell r="AB75">
            <v>0</v>
          </cell>
          <cell r="AC75">
            <v>0</v>
          </cell>
          <cell r="AD75">
            <v>0</v>
          </cell>
          <cell r="AE75">
            <v>0</v>
          </cell>
          <cell r="AF75">
            <v>0</v>
          </cell>
          <cell r="AG75">
            <v>550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Y75">
            <v>0</v>
          </cell>
          <cell r="AZ75">
            <v>0</v>
          </cell>
          <cell r="BD75">
            <v>0</v>
          </cell>
          <cell r="BF75">
            <v>0</v>
          </cell>
          <cell r="BH75">
            <v>0</v>
          </cell>
          <cell r="BI75">
            <v>0</v>
          </cell>
          <cell r="BJ75">
            <v>388</v>
          </cell>
          <cell r="BK75">
            <v>-408</v>
          </cell>
        </row>
        <row r="76">
          <cell r="A76">
            <v>0</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Y76">
            <v>0</v>
          </cell>
          <cell r="AZ76">
            <v>0</v>
          </cell>
          <cell r="BD76">
            <v>0</v>
          </cell>
          <cell r="BF76">
            <v>0</v>
          </cell>
          <cell r="BH76">
            <v>0</v>
          </cell>
          <cell r="BI76">
            <v>0</v>
          </cell>
          <cell r="BJ76">
            <v>475</v>
          </cell>
          <cell r="BK76">
            <v>-500</v>
          </cell>
        </row>
        <row r="77">
          <cell r="B77" t="str">
            <v>Dívida subordinada</v>
          </cell>
          <cell r="C77">
            <v>0</v>
          </cell>
          <cell r="D77">
            <v>0</v>
          </cell>
          <cell r="E77">
            <v>74106</v>
          </cell>
          <cell r="F77">
            <v>76448</v>
          </cell>
          <cell r="G77">
            <v>55031</v>
          </cell>
          <cell r="H77">
            <v>62576</v>
          </cell>
          <cell r="I77">
            <v>11263.744962628116</v>
          </cell>
          <cell r="J77">
            <v>13205</v>
          </cell>
          <cell r="K77">
            <v>21473</v>
          </cell>
          <cell r="L77">
            <v>26617</v>
          </cell>
          <cell r="M77">
            <v>33344</v>
          </cell>
          <cell r="N77">
            <v>40536</v>
          </cell>
          <cell r="O77">
            <v>45304</v>
          </cell>
          <cell r="P77">
            <v>47456</v>
          </cell>
          <cell r="Q77">
            <v>56411</v>
          </cell>
          <cell r="R77">
            <v>60551</v>
          </cell>
          <cell r="S77">
            <v>55660</v>
          </cell>
          <cell r="T77">
            <v>48355</v>
          </cell>
          <cell r="U77">
            <v>9798</v>
          </cell>
          <cell r="V77">
            <v>9948</v>
          </cell>
          <cell r="W77">
            <v>14569</v>
          </cell>
          <cell r="X77">
            <v>12693</v>
          </cell>
          <cell r="Y77">
            <v>13115</v>
          </cell>
          <cell r="Z77">
            <v>17040</v>
          </cell>
          <cell r="AA77">
            <v>14052</v>
          </cell>
          <cell r="AB77">
            <v>9025</v>
          </cell>
          <cell r="AC77">
            <v>12716</v>
          </cell>
          <cell r="AD77">
            <v>9597</v>
          </cell>
          <cell r="AE77">
            <v>10244</v>
          </cell>
          <cell r="AF77">
            <v>16133</v>
          </cell>
          <cell r="AG77">
            <v>5111</v>
          </cell>
          <cell r="AH77">
            <v>7881</v>
          </cell>
          <cell r="AI77">
            <v>13608</v>
          </cell>
          <cell r="AJ77">
            <v>4835</v>
          </cell>
          <cell r="AK77">
            <v>8794</v>
          </cell>
          <cell r="AL77">
            <v>13704</v>
          </cell>
          <cell r="AM77">
            <v>4815</v>
          </cell>
          <cell r="AN77">
            <v>7801</v>
          </cell>
          <cell r="AO77">
            <v>13111</v>
          </cell>
          <cell r="AP77">
            <v>4139</v>
          </cell>
          <cell r="AQ77">
            <v>7334</v>
          </cell>
          <cell r="AR77">
            <v>12258</v>
          </cell>
          <cell r="AS77">
            <v>4024</v>
          </cell>
          <cell r="AT77">
            <v>7626</v>
          </cell>
          <cell r="AU77">
            <v>12952</v>
          </cell>
          <cell r="AV77">
            <v>4353</v>
          </cell>
          <cell r="AW77">
            <v>8455</v>
          </cell>
          <cell r="AY77">
            <v>0</v>
          </cell>
          <cell r="AZ77">
            <v>0</v>
          </cell>
          <cell r="BD77">
            <v>0</v>
          </cell>
          <cell r="BF77">
            <v>-13</v>
          </cell>
          <cell r="BH77">
            <v>0</v>
          </cell>
          <cell r="BI77">
            <v>0</v>
          </cell>
          <cell r="BJ77">
            <v>444</v>
          </cell>
          <cell r="BK77">
            <v>0</v>
          </cell>
        </row>
        <row r="78">
          <cell r="A78">
            <v>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Y78">
            <v>0</v>
          </cell>
          <cell r="AZ78">
            <v>0</v>
          </cell>
          <cell r="BD78">
            <v>0</v>
          </cell>
          <cell r="BF78">
            <v>15497</v>
          </cell>
          <cell r="BH78">
            <v>0</v>
          </cell>
          <cell r="BI78">
            <v>0</v>
          </cell>
          <cell r="BJ78">
            <v>339</v>
          </cell>
          <cell r="BK78">
            <v>0</v>
          </cell>
        </row>
        <row r="79">
          <cell r="A79">
            <v>0</v>
          </cell>
          <cell r="C79" t="str">
            <v>BES Luxemburgo</v>
          </cell>
          <cell r="D79" t="str">
            <v>CAm</v>
          </cell>
          <cell r="G79">
            <v>53433</v>
          </cell>
          <cell r="I79">
            <v>0</v>
          </cell>
          <cell r="J79">
            <v>0</v>
          </cell>
          <cell r="P79" t="str">
            <v>DRT</v>
          </cell>
          <cell r="Q79" t="str">
            <v>EMTN</v>
          </cell>
          <cell r="R79" t="str">
            <v>Institucionais</v>
          </cell>
          <cell r="Z79">
            <v>45885</v>
          </cell>
          <cell r="AA79">
            <v>0</v>
          </cell>
          <cell r="AB79">
            <v>0</v>
          </cell>
          <cell r="AC79">
            <v>964</v>
          </cell>
          <cell r="AF79">
            <v>-854</v>
          </cell>
          <cell r="AG79">
            <v>22126</v>
          </cell>
          <cell r="AH79">
            <v>45885</v>
          </cell>
          <cell r="AI79">
            <v>0</v>
          </cell>
          <cell r="AJ79">
            <v>0</v>
          </cell>
          <cell r="AK79">
            <v>1473</v>
          </cell>
          <cell r="AM79">
            <v>-24100</v>
          </cell>
          <cell r="AN79">
            <v>-1473</v>
          </cell>
          <cell r="AO79">
            <v>21785</v>
          </cell>
          <cell r="AS79">
            <v>-4189</v>
          </cell>
          <cell r="AT79">
            <v>0</v>
          </cell>
          <cell r="AU79">
            <v>0</v>
          </cell>
          <cell r="AY79">
            <v>0</v>
          </cell>
          <cell r="AZ79">
            <v>0</v>
          </cell>
          <cell r="BD79">
            <v>0</v>
          </cell>
          <cell r="BF79">
            <v>-231</v>
          </cell>
          <cell r="BH79">
            <v>0</v>
          </cell>
          <cell r="BI79">
            <v>0</v>
          </cell>
          <cell r="BJ79">
            <v>509</v>
          </cell>
          <cell r="BK79">
            <v>-619</v>
          </cell>
        </row>
        <row r="80">
          <cell r="A80">
            <v>0</v>
          </cell>
          <cell r="B80" t="str">
            <v>Capital por unidade por instrumento para a fc fin 09</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Y80">
            <v>0</v>
          </cell>
          <cell r="AZ80">
            <v>0</v>
          </cell>
          <cell r="BD80">
            <v>0</v>
          </cell>
          <cell r="BF80">
            <v>0</v>
          </cell>
          <cell r="BH80">
            <v>0</v>
          </cell>
          <cell r="BI80">
            <v>0</v>
          </cell>
          <cell r="BJ80">
            <v>281</v>
          </cell>
          <cell r="BK80">
            <v>0</v>
          </cell>
        </row>
        <row r="81">
          <cell r="A81">
            <v>0</v>
          </cell>
          <cell r="C81" t="str">
            <v>BES Finance</v>
          </cell>
          <cell r="D81" t="str">
            <v>CAm</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BD81">
            <v>0</v>
          </cell>
          <cell r="BF81">
            <v>0</v>
          </cell>
          <cell r="BH81">
            <v>0</v>
          </cell>
          <cell r="BI81">
            <v>0</v>
          </cell>
          <cell r="BJ81">
            <v>73</v>
          </cell>
          <cell r="BK81">
            <v>0</v>
          </cell>
        </row>
        <row r="82">
          <cell r="A82">
            <v>0</v>
          </cell>
          <cell r="B82" t="str">
            <v>CDs</v>
          </cell>
          <cell r="C82" t="str">
            <v>BES - Sede</v>
          </cell>
          <cell r="D82" t="str">
            <v>DRT</v>
          </cell>
          <cell r="E82">
            <v>30219</v>
          </cell>
          <cell r="F82">
            <v>18549</v>
          </cell>
          <cell r="G82">
            <v>250.01</v>
          </cell>
          <cell r="H82">
            <v>250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D82">
            <v>0</v>
          </cell>
          <cell r="BF82">
            <v>555</v>
          </cell>
          <cell r="BH82">
            <v>0</v>
          </cell>
          <cell r="BI82">
            <v>0</v>
          </cell>
          <cell r="BJ82">
            <v>2241</v>
          </cell>
          <cell r="BK82">
            <v>-19</v>
          </cell>
        </row>
        <row r="83">
          <cell r="A83">
            <v>0</v>
          </cell>
          <cell r="B83" t="str">
            <v>CDs</v>
          </cell>
          <cell r="C83" t="str">
            <v>BESMAD</v>
          </cell>
          <cell r="D83" t="str">
            <v>DRT</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D83">
            <v>0</v>
          </cell>
          <cell r="BF83">
            <v>0</v>
          </cell>
          <cell r="BH83">
            <v>0</v>
          </cell>
          <cell r="BI83">
            <v>0</v>
          </cell>
          <cell r="BJ83">
            <v>284</v>
          </cell>
          <cell r="BK83">
            <v>-153</v>
          </cell>
        </row>
        <row r="84">
          <cell r="A84">
            <v>0</v>
          </cell>
          <cell r="B84" t="str">
            <v>CDs</v>
          </cell>
          <cell r="C84" t="str">
            <v>BESLD</v>
          </cell>
          <cell r="D84" t="str">
            <v>DRT</v>
          </cell>
          <cell r="E84">
            <v>9210953</v>
          </cell>
          <cell r="F84">
            <v>7797262</v>
          </cell>
          <cell r="G84">
            <v>7365479.0099999998</v>
          </cell>
          <cell r="H84">
            <v>6539963</v>
          </cell>
          <cell r="I84">
            <v>5129044</v>
          </cell>
          <cell r="J84">
            <v>4529536</v>
          </cell>
          <cell r="K84">
            <v>3714831.8340600003</v>
          </cell>
          <cell r="L84">
            <v>3618286.96374</v>
          </cell>
          <cell r="M84">
            <v>3504924</v>
          </cell>
          <cell r="N84">
            <v>3380528.1756599997</v>
          </cell>
          <cell r="O84">
            <v>3036379.4214500003</v>
          </cell>
          <cell r="P84">
            <v>1627470</v>
          </cell>
          <cell r="Q84">
            <v>1967277</v>
          </cell>
          <cell r="R84">
            <v>2010185</v>
          </cell>
          <cell r="S84">
            <v>1924366</v>
          </cell>
          <cell r="T84">
            <v>1415800</v>
          </cell>
          <cell r="U84">
            <v>1663023</v>
          </cell>
          <cell r="V84">
            <v>1570226</v>
          </cell>
          <cell r="W84">
            <v>1593298</v>
          </cell>
          <cell r="X84">
            <v>1504924</v>
          </cell>
          <cell r="Y84">
            <v>1526857</v>
          </cell>
          <cell r="Z84">
            <v>1142573</v>
          </cell>
          <cell r="AA84">
            <v>911522.01</v>
          </cell>
          <cell r="AB84">
            <v>598655.01</v>
          </cell>
          <cell r="AC84">
            <v>637087</v>
          </cell>
          <cell r="AD84">
            <v>593120</v>
          </cell>
          <cell r="AE84">
            <v>605809</v>
          </cell>
          <cell r="AF84">
            <v>807037</v>
          </cell>
          <cell r="AG84">
            <v>841202</v>
          </cell>
          <cell r="AH84">
            <v>765075</v>
          </cell>
          <cell r="AI84">
            <v>783353</v>
          </cell>
          <cell r="AJ84">
            <v>686042</v>
          </cell>
          <cell r="AK84">
            <v>614370</v>
          </cell>
          <cell r="AL84">
            <v>638137</v>
          </cell>
          <cell r="AM84">
            <v>596681</v>
          </cell>
          <cell r="AN84">
            <v>608519</v>
          </cell>
          <cell r="AO84">
            <v>573929</v>
          </cell>
          <cell r="AP84">
            <v>550090</v>
          </cell>
          <cell r="AQ84">
            <v>490093</v>
          </cell>
          <cell r="AR84">
            <v>440055</v>
          </cell>
          <cell r="AS84">
            <v>378785</v>
          </cell>
          <cell r="AT84">
            <v>377334</v>
          </cell>
          <cell r="AU84">
            <v>366084</v>
          </cell>
          <cell r="AV84">
            <v>330668</v>
          </cell>
          <cell r="AW84">
            <v>324901</v>
          </cell>
          <cell r="AX84">
            <v>0</v>
          </cell>
          <cell r="AY84">
            <v>425771</v>
          </cell>
          <cell r="AZ84">
            <v>681369.33333333337</v>
          </cell>
          <cell r="BD84">
            <v>0</v>
          </cell>
          <cell r="BF84">
            <v>0</v>
          </cell>
          <cell r="BH84">
            <v>0</v>
          </cell>
          <cell r="BI84">
            <v>0</v>
          </cell>
          <cell r="BJ84">
            <v>228</v>
          </cell>
          <cell r="BK84">
            <v>-77</v>
          </cell>
        </row>
        <row r="85">
          <cell r="A85">
            <v>0</v>
          </cell>
          <cell r="B85" t="str">
            <v>CDs</v>
          </cell>
          <cell r="C85" t="str">
            <v>BESNY</v>
          </cell>
          <cell r="D85" t="str">
            <v>DRT</v>
          </cell>
          <cell r="E85">
            <v>862094</v>
          </cell>
          <cell r="F85">
            <v>319823</v>
          </cell>
          <cell r="G85">
            <v>314563</v>
          </cell>
          <cell r="H85">
            <v>359745.01</v>
          </cell>
          <cell r="I85">
            <v>281815.01</v>
          </cell>
          <cell r="J85">
            <v>281966.01</v>
          </cell>
          <cell r="K85">
            <v>157737.02000000002</v>
          </cell>
          <cell r="L85">
            <v>144716.02000000002</v>
          </cell>
          <cell r="M85">
            <v>139581.02000000002</v>
          </cell>
          <cell r="N85">
            <v>30670.019999999997</v>
          </cell>
          <cell r="O85">
            <v>119249.01999999999</v>
          </cell>
          <cell r="P85">
            <v>116001.01999999999</v>
          </cell>
          <cell r="Q85">
            <v>76687</v>
          </cell>
          <cell r="R85">
            <v>75900</v>
          </cell>
          <cell r="S85">
            <v>73907</v>
          </cell>
          <cell r="T85">
            <v>70659</v>
          </cell>
          <cell r="U85">
            <v>75773</v>
          </cell>
          <cell r="V85">
            <v>72649</v>
          </cell>
          <cell r="W85">
            <v>51893</v>
          </cell>
          <cell r="X85">
            <v>34602</v>
          </cell>
          <cell r="Y85">
            <v>37029</v>
          </cell>
          <cell r="Z85">
            <v>35712</v>
          </cell>
          <cell r="AA85">
            <v>37263</v>
          </cell>
          <cell r="AB85">
            <v>38643</v>
          </cell>
          <cell r="AC85">
            <v>38910</v>
          </cell>
          <cell r="AD85">
            <v>39960</v>
          </cell>
          <cell r="AE85">
            <v>41381</v>
          </cell>
          <cell r="AF85">
            <v>42923</v>
          </cell>
          <cell r="AG85">
            <v>4650</v>
          </cell>
          <cell r="AH85">
            <v>4581</v>
          </cell>
          <cell r="AI85">
            <v>2255</v>
          </cell>
          <cell r="AJ85">
            <v>1404</v>
          </cell>
          <cell r="AK85">
            <v>1369</v>
          </cell>
          <cell r="AL85">
            <v>770</v>
          </cell>
          <cell r="AM85">
            <v>385</v>
          </cell>
          <cell r="AN85">
            <v>590</v>
          </cell>
          <cell r="AO85">
            <v>574</v>
          </cell>
          <cell r="AP85">
            <v>0</v>
          </cell>
          <cell r="AQ85">
            <v>611</v>
          </cell>
          <cell r="AR85">
            <v>599</v>
          </cell>
          <cell r="AS85">
            <v>602</v>
          </cell>
          <cell r="AT85">
            <v>1E-4</v>
          </cell>
          <cell r="AU85">
            <v>753</v>
          </cell>
          <cell r="AV85">
            <v>0</v>
          </cell>
          <cell r="AW85">
            <v>0</v>
          </cell>
          <cell r="AX85">
            <v>0</v>
          </cell>
          <cell r="AY85">
            <v>348.77778888888889</v>
          </cell>
          <cell r="AZ85">
            <v>14931.5</v>
          </cell>
          <cell r="BD85">
            <v>0</v>
          </cell>
          <cell r="BF85">
            <v>0</v>
          </cell>
          <cell r="BH85">
            <v>0</v>
          </cell>
          <cell r="BI85">
            <v>0</v>
          </cell>
          <cell r="BJ85">
            <v>289</v>
          </cell>
          <cell r="BK85">
            <v>-158</v>
          </cell>
        </row>
        <row r="86">
          <cell r="A86">
            <v>0</v>
          </cell>
          <cell r="B86" t="str">
            <v>CDs</v>
          </cell>
          <cell r="C86" t="str">
            <v>BAC</v>
          </cell>
          <cell r="D86" t="str">
            <v>DRT</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D86">
            <v>0</v>
          </cell>
          <cell r="BF86">
            <v>0</v>
          </cell>
          <cell r="BH86">
            <v>0</v>
          </cell>
          <cell r="BI86">
            <v>0</v>
          </cell>
          <cell r="BJ86">
            <v>307</v>
          </cell>
          <cell r="BK86">
            <v>-188</v>
          </cell>
        </row>
        <row r="87">
          <cell r="A87">
            <v>0</v>
          </cell>
          <cell r="B87" t="str">
            <v>CDs</v>
          </cell>
          <cell r="C87" t="str">
            <v>BESA</v>
          </cell>
          <cell r="D87" t="str">
            <v>DRT</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D87">
            <v>0</v>
          </cell>
          <cell r="BF87">
            <v>0</v>
          </cell>
          <cell r="BH87">
            <v>0</v>
          </cell>
          <cell r="BI87">
            <v>0</v>
          </cell>
          <cell r="BJ87">
            <v>328</v>
          </cell>
          <cell r="BK87">
            <v>-202</v>
          </cell>
        </row>
        <row r="88">
          <cell r="A88">
            <v>0</v>
          </cell>
          <cell r="B88" t="str">
            <v>CDs</v>
          </cell>
          <cell r="C88" t="str">
            <v>GBESI</v>
          </cell>
          <cell r="D88" t="str">
            <v>DRT</v>
          </cell>
          <cell r="E88">
            <v>908488</v>
          </cell>
          <cell r="F88">
            <v>899735</v>
          </cell>
          <cell r="G88">
            <v>900440</v>
          </cell>
          <cell r="H88">
            <v>978624</v>
          </cell>
          <cell r="I88">
            <v>994729</v>
          </cell>
          <cell r="J88">
            <v>961772</v>
          </cell>
          <cell r="K88">
            <v>931615</v>
          </cell>
          <cell r="L88">
            <v>969747</v>
          </cell>
          <cell r="M88">
            <v>3064.0001099999999</v>
          </cell>
          <cell r="N88">
            <v>3048.0001099999999</v>
          </cell>
          <cell r="O88">
            <v>3018.0001099999999</v>
          </cell>
          <cell r="P88">
            <v>2979.0001099999999</v>
          </cell>
          <cell r="Q88">
            <v>2947</v>
          </cell>
          <cell r="R88">
            <v>2908</v>
          </cell>
          <cell r="S88">
            <v>2914</v>
          </cell>
          <cell r="T88">
            <v>2925</v>
          </cell>
          <cell r="U88">
            <v>2963</v>
          </cell>
          <cell r="V88">
            <v>2969</v>
          </cell>
          <cell r="W88">
            <v>2992</v>
          </cell>
          <cell r="X88">
            <v>2860</v>
          </cell>
          <cell r="Y88">
            <v>2778</v>
          </cell>
          <cell r="Z88">
            <v>2779</v>
          </cell>
          <cell r="AA88">
            <v>2786</v>
          </cell>
          <cell r="AB88">
            <v>2863</v>
          </cell>
          <cell r="AC88">
            <v>2881</v>
          </cell>
          <cell r="AD88">
            <v>2861</v>
          </cell>
          <cell r="AE88">
            <v>2863</v>
          </cell>
          <cell r="AF88">
            <v>2874</v>
          </cell>
          <cell r="AG88">
            <v>0</v>
          </cell>
          <cell r="AH88">
            <v>0</v>
          </cell>
          <cell r="AI88">
            <v>0</v>
          </cell>
          <cell r="AJ88">
            <v>295</v>
          </cell>
          <cell r="AK88">
            <v>240</v>
          </cell>
          <cell r="AL88">
            <v>502</v>
          </cell>
          <cell r="AM88">
            <v>503</v>
          </cell>
          <cell r="AN88">
            <v>0</v>
          </cell>
          <cell r="AO88">
            <v>0</v>
          </cell>
          <cell r="AP88">
            <v>0</v>
          </cell>
          <cell r="AQ88">
            <v>0</v>
          </cell>
          <cell r="AR88">
            <v>0</v>
          </cell>
          <cell r="AS88">
            <v>0</v>
          </cell>
          <cell r="AT88">
            <v>0</v>
          </cell>
          <cell r="AU88">
            <v>0</v>
          </cell>
          <cell r="AV88">
            <v>0</v>
          </cell>
          <cell r="AW88">
            <v>0</v>
          </cell>
          <cell r="AX88">
            <v>0</v>
          </cell>
          <cell r="AY88">
            <v>0</v>
          </cell>
          <cell r="AZ88">
            <v>1084.9166666666667</v>
          </cell>
          <cell r="BD88">
            <v>0</v>
          </cell>
          <cell r="BF88">
            <v>0</v>
          </cell>
          <cell r="BH88">
            <v>0</v>
          </cell>
          <cell r="BI88">
            <v>0</v>
          </cell>
          <cell r="BJ88">
            <v>304</v>
          </cell>
          <cell r="BK88">
            <v>-108</v>
          </cell>
        </row>
        <row r="89">
          <cell r="A89">
            <v>0</v>
          </cell>
          <cell r="B89" t="str">
            <v>CDs</v>
          </cell>
          <cell r="C89" t="str">
            <v>ESBANK</v>
          </cell>
          <cell r="D89" t="str">
            <v>DRT</v>
          </cell>
          <cell r="E89">
            <v>40175</v>
          </cell>
          <cell r="F89">
            <v>42436</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D89">
            <v>0</v>
          </cell>
          <cell r="BF89">
            <v>-50</v>
          </cell>
          <cell r="BH89">
            <v>0</v>
          </cell>
          <cell r="BI89">
            <v>0</v>
          </cell>
          <cell r="BJ89">
            <v>51</v>
          </cell>
          <cell r="BK89">
            <v>0</v>
          </cell>
        </row>
        <row r="90">
          <cell r="A90">
            <v>0</v>
          </cell>
          <cell r="B90" t="str">
            <v>EMTN</v>
          </cell>
          <cell r="C90" t="str">
            <v>BES - Sede</v>
          </cell>
          <cell r="D90" t="str">
            <v>DRT</v>
          </cell>
          <cell r="E90">
            <v>8296487</v>
          </cell>
          <cell r="F90">
            <v>8253127</v>
          </cell>
          <cell r="G90">
            <v>7952943</v>
          </cell>
          <cell r="H90">
            <v>7953736</v>
          </cell>
          <cell r="I90">
            <v>6191690</v>
          </cell>
          <cell r="J90">
            <v>6192195</v>
          </cell>
          <cell r="K90">
            <v>6192337</v>
          </cell>
          <cell r="L90">
            <v>6117580</v>
          </cell>
          <cell r="M90">
            <v>6112615</v>
          </cell>
          <cell r="N90">
            <v>6113070</v>
          </cell>
          <cell r="O90">
            <v>6055801</v>
          </cell>
          <cell r="P90">
            <v>6046966</v>
          </cell>
          <cell r="Q90">
            <v>5971301</v>
          </cell>
          <cell r="R90">
            <v>5825832</v>
          </cell>
          <cell r="S90">
            <v>5725024</v>
          </cell>
          <cell r="T90">
            <v>5710582</v>
          </cell>
          <cell r="U90">
            <v>5488973</v>
          </cell>
          <cell r="V90">
            <v>5466994</v>
          </cell>
          <cell r="W90">
            <v>5527447</v>
          </cell>
          <cell r="X90">
            <v>5539873</v>
          </cell>
          <cell r="Y90">
            <v>5527228</v>
          </cell>
          <cell r="Z90">
            <v>5484073</v>
          </cell>
          <cell r="AA90">
            <v>5469971</v>
          </cell>
          <cell r="AB90">
            <v>5465823</v>
          </cell>
          <cell r="AC90">
            <v>5642057</v>
          </cell>
          <cell r="AD90">
            <v>5419140</v>
          </cell>
          <cell r="AE90">
            <v>4269378</v>
          </cell>
          <cell r="AF90">
            <v>4273180</v>
          </cell>
          <cell r="AG90">
            <v>3704628</v>
          </cell>
          <cell r="AH90">
            <v>3772479</v>
          </cell>
          <cell r="AI90">
            <v>3776047</v>
          </cell>
          <cell r="AJ90">
            <v>3782310</v>
          </cell>
          <cell r="AK90">
            <v>3786689</v>
          </cell>
          <cell r="AL90">
            <v>3773842</v>
          </cell>
          <cell r="AM90">
            <v>4474624</v>
          </cell>
          <cell r="AN90">
            <v>4436841</v>
          </cell>
          <cell r="AO90">
            <v>4868443</v>
          </cell>
          <cell r="AP90">
            <v>4210355</v>
          </cell>
          <cell r="AQ90">
            <v>4191039</v>
          </cell>
          <cell r="AR90">
            <v>4156449</v>
          </cell>
          <cell r="AS90">
            <v>3788568</v>
          </cell>
          <cell r="AT90">
            <v>3763708</v>
          </cell>
          <cell r="AU90">
            <v>3709766</v>
          </cell>
          <cell r="AV90">
            <v>3707214</v>
          </cell>
          <cell r="AW90">
            <v>3701564</v>
          </cell>
          <cell r="AX90">
            <v>0</v>
          </cell>
          <cell r="AY90">
            <v>4010789.5555555555</v>
          </cell>
          <cell r="AZ90">
            <v>4259267.916666667</v>
          </cell>
          <cell r="BD90">
            <v>0</v>
          </cell>
          <cell r="BF90">
            <v>9649</v>
          </cell>
          <cell r="BH90">
            <v>0</v>
          </cell>
          <cell r="BI90">
            <v>22354.916061864235</v>
          </cell>
          <cell r="BJ90">
            <v>2197</v>
          </cell>
          <cell r="BK90">
            <v>53</v>
          </cell>
        </row>
        <row r="91">
          <cell r="A91">
            <v>0</v>
          </cell>
          <cell r="B91" t="str">
            <v>EMTN</v>
          </cell>
          <cell r="C91" t="str">
            <v>BESMAD</v>
          </cell>
          <cell r="D91" t="str">
            <v>DRT</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D91">
            <v>0</v>
          </cell>
          <cell r="BF91">
            <v>1100</v>
          </cell>
          <cell r="BH91">
            <v>0</v>
          </cell>
          <cell r="BI91">
            <v>0</v>
          </cell>
          <cell r="BJ91">
            <v>51</v>
          </cell>
          <cell r="BK91">
            <v>-25</v>
          </cell>
        </row>
        <row r="92">
          <cell r="A92">
            <v>0</v>
          </cell>
          <cell r="B92" t="str">
            <v>EMTN</v>
          </cell>
          <cell r="C92" t="str">
            <v>BESLD</v>
          </cell>
          <cell r="D92" t="str">
            <v>DRT</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362610</v>
          </cell>
          <cell r="AE92">
            <v>666441</v>
          </cell>
          <cell r="AF92">
            <v>1379117</v>
          </cell>
          <cell r="AG92">
            <v>2059392</v>
          </cell>
          <cell r="AH92">
            <v>2480820</v>
          </cell>
          <cell r="AI92">
            <v>2541263</v>
          </cell>
          <cell r="AJ92">
            <v>2417438</v>
          </cell>
          <cell r="AK92">
            <v>2405248</v>
          </cell>
          <cell r="AL92">
            <v>2418134</v>
          </cell>
          <cell r="AM92">
            <v>2537162</v>
          </cell>
          <cell r="AN92">
            <v>2604046</v>
          </cell>
          <cell r="AO92">
            <v>2562808</v>
          </cell>
          <cell r="AP92">
            <v>2592309</v>
          </cell>
          <cell r="AQ92">
            <v>2604673</v>
          </cell>
          <cell r="AR92">
            <v>2652282</v>
          </cell>
          <cell r="AS92">
            <v>2664890</v>
          </cell>
          <cell r="AT92">
            <v>2362333</v>
          </cell>
          <cell r="AU92">
            <v>2373875</v>
          </cell>
          <cell r="AV92">
            <v>2385498</v>
          </cell>
          <cell r="AW92">
            <v>2284577</v>
          </cell>
          <cell r="AX92">
            <v>0</v>
          </cell>
          <cell r="AY92">
            <v>2498138.3333333335</v>
          </cell>
          <cell r="AZ92">
            <v>1822639.25</v>
          </cell>
          <cell r="BD92">
            <v>0</v>
          </cell>
          <cell r="BF92">
            <v>0</v>
          </cell>
          <cell r="BH92">
            <v>-22</v>
          </cell>
          <cell r="BI92">
            <v>0</v>
          </cell>
          <cell r="BJ92">
            <v>26</v>
          </cell>
          <cell r="BK92">
            <v>0</v>
          </cell>
        </row>
        <row r="93">
          <cell r="A93">
            <v>0</v>
          </cell>
          <cell r="B93" t="str">
            <v>EMTN</v>
          </cell>
          <cell r="C93" t="str">
            <v>BESLUX</v>
          </cell>
          <cell r="D93" t="str">
            <v>DRT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48878</v>
          </cell>
          <cell r="AI93">
            <v>78173</v>
          </cell>
          <cell r="AJ93">
            <v>88373</v>
          </cell>
          <cell r="AK93">
            <v>83312</v>
          </cell>
          <cell r="AL93">
            <v>91200</v>
          </cell>
          <cell r="AM93">
            <v>105847</v>
          </cell>
          <cell r="AN93">
            <v>105995</v>
          </cell>
          <cell r="AO93">
            <v>223582</v>
          </cell>
          <cell r="AP93">
            <v>319556</v>
          </cell>
          <cell r="AQ93">
            <v>404825</v>
          </cell>
          <cell r="AR93">
            <v>385883</v>
          </cell>
          <cell r="AS93">
            <v>365705</v>
          </cell>
          <cell r="AT93">
            <v>363792</v>
          </cell>
          <cell r="AU93">
            <v>356643</v>
          </cell>
          <cell r="AV93">
            <v>316416</v>
          </cell>
          <cell r="AW93">
            <v>305821</v>
          </cell>
          <cell r="AX93">
            <v>0</v>
          </cell>
          <cell r="AY93">
            <v>338024.77777777775</v>
          </cell>
          <cell r="AZ93">
            <v>50148.166666666664</v>
          </cell>
          <cell r="BD93">
            <v>0</v>
          </cell>
          <cell r="BF93">
            <v>0</v>
          </cell>
          <cell r="BH93">
            <v>-26</v>
          </cell>
          <cell r="BI93">
            <v>0</v>
          </cell>
          <cell r="BJ93">
            <v>31</v>
          </cell>
          <cell r="BK93">
            <v>0</v>
          </cell>
        </row>
        <row r="94">
          <cell r="A94">
            <v>0</v>
          </cell>
          <cell r="B94" t="str">
            <v>EMTN</v>
          </cell>
          <cell r="C94" t="str">
            <v>BESFIN</v>
          </cell>
          <cell r="D94" t="str">
            <v>DRT</v>
          </cell>
          <cell r="E94">
            <v>3453055</v>
          </cell>
          <cell r="F94">
            <v>3110634</v>
          </cell>
          <cell r="G94">
            <v>3502113</v>
          </cell>
          <cell r="H94">
            <v>3617464</v>
          </cell>
          <cell r="I94">
            <v>3572302.8288535639</v>
          </cell>
          <cell r="J94">
            <v>3812374</v>
          </cell>
          <cell r="K94">
            <v>3949836</v>
          </cell>
          <cell r="L94">
            <v>4066749</v>
          </cell>
          <cell r="M94">
            <v>4212550</v>
          </cell>
          <cell r="N94">
            <v>4395307</v>
          </cell>
          <cell r="O94">
            <v>4403295</v>
          </cell>
          <cell r="P94">
            <v>4277823</v>
          </cell>
          <cell r="Q94">
            <v>4398985</v>
          </cell>
          <cell r="R94">
            <v>3702671</v>
          </cell>
          <cell r="S94">
            <v>3825020</v>
          </cell>
          <cell r="T94">
            <v>3536324</v>
          </cell>
          <cell r="U94">
            <v>3571258</v>
          </cell>
          <cell r="V94">
            <v>3450766</v>
          </cell>
          <cell r="W94">
            <v>2916541</v>
          </cell>
          <cell r="X94">
            <v>2800001</v>
          </cell>
          <cell r="Y94">
            <v>2714445</v>
          </cell>
          <cell r="Z94">
            <v>2713246</v>
          </cell>
          <cell r="AA94">
            <v>2729186</v>
          </cell>
          <cell r="AB94">
            <v>2888236</v>
          </cell>
          <cell r="AC94">
            <v>2826714</v>
          </cell>
          <cell r="AD94">
            <v>2665263</v>
          </cell>
          <cell r="AE94">
            <v>2625521</v>
          </cell>
          <cell r="AF94">
            <v>2557741</v>
          </cell>
          <cell r="AG94">
            <v>2383958</v>
          </cell>
          <cell r="AH94">
            <v>2095903</v>
          </cell>
          <cell r="AI94">
            <v>1965219</v>
          </cell>
          <cell r="AJ94">
            <v>1860143</v>
          </cell>
          <cell r="AK94">
            <v>1760706</v>
          </cell>
          <cell r="AL94">
            <v>1592217</v>
          </cell>
          <cell r="AM94">
            <v>1444179</v>
          </cell>
          <cell r="AN94">
            <v>1452462</v>
          </cell>
          <cell r="AO94">
            <v>1348087</v>
          </cell>
          <cell r="AP94">
            <v>1166632</v>
          </cell>
          <cell r="AQ94">
            <v>926975</v>
          </cell>
          <cell r="AR94">
            <v>817647</v>
          </cell>
          <cell r="AS94">
            <v>793862</v>
          </cell>
          <cell r="AT94">
            <v>780318</v>
          </cell>
          <cell r="AU94">
            <v>767391</v>
          </cell>
          <cell r="AV94">
            <v>748394</v>
          </cell>
          <cell r="AW94">
            <v>752773</v>
          </cell>
          <cell r="AX94">
            <v>0</v>
          </cell>
          <cell r="AY94">
            <v>900231</v>
          </cell>
          <cell r="AZ94">
            <v>2102502.1666666665</v>
          </cell>
          <cell r="BD94">
            <v>0</v>
          </cell>
          <cell r="BF94">
            <v>0</v>
          </cell>
          <cell r="BH94">
            <v>-26</v>
          </cell>
          <cell r="BI94">
            <v>0</v>
          </cell>
          <cell r="BJ94">
            <v>31</v>
          </cell>
          <cell r="BK94">
            <v>0</v>
          </cell>
        </row>
        <row r="95">
          <cell r="A95">
            <v>0</v>
          </cell>
          <cell r="B95" t="str">
            <v>EMTN</v>
          </cell>
          <cell r="C95" t="str">
            <v>GBESI</v>
          </cell>
          <cell r="D95" t="str">
            <v>DRT</v>
          </cell>
          <cell r="E95">
            <v>871369</v>
          </cell>
          <cell r="F95">
            <v>834049</v>
          </cell>
          <cell r="G95">
            <v>1210470</v>
          </cell>
          <cell r="H95">
            <v>1153573</v>
          </cell>
          <cell r="I95">
            <v>1196865</v>
          </cell>
          <cell r="J95">
            <v>1220109</v>
          </cell>
          <cell r="K95">
            <v>1121852</v>
          </cell>
          <cell r="L95">
            <v>1137302</v>
          </cell>
          <cell r="M95">
            <v>1104043</v>
          </cell>
          <cell r="N95">
            <v>1074864</v>
          </cell>
          <cell r="O95">
            <v>1082715</v>
          </cell>
          <cell r="P95">
            <v>1054277</v>
          </cell>
          <cell r="Q95">
            <v>1005874</v>
          </cell>
          <cell r="R95">
            <v>1012220</v>
          </cell>
          <cell r="S95">
            <v>1027853</v>
          </cell>
          <cell r="T95">
            <v>921176</v>
          </cell>
          <cell r="U95">
            <v>948335</v>
          </cell>
          <cell r="V95">
            <v>1010767</v>
          </cell>
          <cell r="W95">
            <v>1042980</v>
          </cell>
          <cell r="X95">
            <v>1074143</v>
          </cell>
          <cell r="Y95">
            <v>1123956</v>
          </cell>
          <cell r="Z95">
            <v>1162710</v>
          </cell>
          <cell r="AA95">
            <v>1165330</v>
          </cell>
          <cell r="AB95">
            <v>1201951</v>
          </cell>
          <cell r="AC95">
            <v>1233025</v>
          </cell>
          <cell r="AD95">
            <v>1259793</v>
          </cell>
          <cell r="AE95">
            <v>1254994</v>
          </cell>
          <cell r="AF95">
            <v>1243835</v>
          </cell>
          <cell r="AG95">
            <v>1079591</v>
          </cell>
          <cell r="AH95">
            <v>1113506</v>
          </cell>
          <cell r="AI95">
            <v>1151739</v>
          </cell>
          <cell r="AJ95">
            <v>1139173</v>
          </cell>
          <cell r="AK95">
            <v>1154938</v>
          </cell>
          <cell r="AL95">
            <v>1170588</v>
          </cell>
          <cell r="AM95">
            <v>1182251</v>
          </cell>
          <cell r="AN95">
            <v>1201084</v>
          </cell>
          <cell r="AO95">
            <v>1198628</v>
          </cell>
          <cell r="AP95">
            <v>1207857</v>
          </cell>
          <cell r="AQ95">
            <v>1232583</v>
          </cell>
          <cell r="AR95">
            <v>1232773</v>
          </cell>
          <cell r="AS95">
            <v>1237265</v>
          </cell>
          <cell r="AT95">
            <v>1202217</v>
          </cell>
          <cell r="AU95">
            <v>1199504</v>
          </cell>
          <cell r="AV95">
            <v>1206981</v>
          </cell>
          <cell r="AW95">
            <v>1209022</v>
          </cell>
          <cell r="AX95">
            <v>0</v>
          </cell>
          <cell r="AY95">
            <v>1214092.2222222222</v>
          </cell>
          <cell r="AZ95">
            <v>1182043.0833333333</v>
          </cell>
          <cell r="BD95">
            <v>0</v>
          </cell>
          <cell r="BF95">
            <v>0</v>
          </cell>
          <cell r="BH95">
            <v>-26</v>
          </cell>
          <cell r="BI95">
            <v>0</v>
          </cell>
          <cell r="BJ95">
            <v>30</v>
          </cell>
          <cell r="BK95">
            <v>0</v>
          </cell>
        </row>
        <row r="96">
          <cell r="A96">
            <v>0</v>
          </cell>
          <cell r="B96" t="str">
            <v>PC</v>
          </cell>
          <cell r="C96" t="str">
            <v>BES - Sede</v>
          </cell>
          <cell r="D96" t="str">
            <v>DRT</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D96">
            <v>0</v>
          </cell>
          <cell r="BF96">
            <v>0</v>
          </cell>
          <cell r="BH96">
            <v>-28</v>
          </cell>
          <cell r="BI96">
            <v>0</v>
          </cell>
          <cell r="BJ96">
            <v>34</v>
          </cell>
          <cell r="BK96">
            <v>0</v>
          </cell>
        </row>
        <row r="97">
          <cell r="A97">
            <v>0</v>
          </cell>
          <cell r="B97" t="str">
            <v>PC</v>
          </cell>
          <cell r="C97" t="str">
            <v>BESESP</v>
          </cell>
          <cell r="D97" t="str">
            <v>DRT</v>
          </cell>
          <cell r="E97">
            <v>154357</v>
          </cell>
          <cell r="F97">
            <v>154357</v>
          </cell>
          <cell r="G97">
            <v>144532</v>
          </cell>
          <cell r="H97">
            <v>129301</v>
          </cell>
          <cell r="I97">
            <v>34650</v>
          </cell>
          <cell r="J97">
            <v>30399</v>
          </cell>
          <cell r="K97">
            <v>14335</v>
          </cell>
          <cell r="L97">
            <v>6975</v>
          </cell>
          <cell r="M97">
            <v>6975</v>
          </cell>
          <cell r="N97">
            <v>6975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3868</v>
          </cell>
          <cell r="AI97">
            <v>20848</v>
          </cell>
          <cell r="AJ97">
            <v>26672</v>
          </cell>
          <cell r="AK97">
            <v>30854</v>
          </cell>
          <cell r="AL97">
            <v>36211</v>
          </cell>
          <cell r="AM97">
            <v>23555</v>
          </cell>
          <cell r="AN97">
            <v>17945</v>
          </cell>
          <cell r="AO97">
            <v>595</v>
          </cell>
          <cell r="AP97">
            <v>595</v>
          </cell>
          <cell r="AQ97">
            <v>0</v>
          </cell>
          <cell r="AR97">
            <v>0</v>
          </cell>
          <cell r="AS97">
            <v>0</v>
          </cell>
          <cell r="AT97">
            <v>0</v>
          </cell>
          <cell r="AU97">
            <v>0</v>
          </cell>
          <cell r="AV97">
            <v>0</v>
          </cell>
          <cell r="AW97">
            <v>0</v>
          </cell>
          <cell r="AX97">
            <v>0</v>
          </cell>
          <cell r="AY97">
            <v>132.22222222222223</v>
          </cell>
          <cell r="AZ97">
            <v>13329.416666666666</v>
          </cell>
          <cell r="BD97">
            <v>0</v>
          </cell>
          <cell r="BF97">
            <v>0</v>
          </cell>
          <cell r="BH97">
            <v>0</v>
          </cell>
          <cell r="BI97">
            <v>0</v>
          </cell>
          <cell r="BJ97">
            <v>-33</v>
          </cell>
          <cell r="BK97">
            <v>0</v>
          </cell>
        </row>
        <row r="98">
          <cell r="A98">
            <v>0</v>
          </cell>
          <cell r="B98" t="str">
            <v>PC</v>
          </cell>
          <cell r="C98" t="str">
            <v>BESNAC</v>
          </cell>
          <cell r="D98" t="str">
            <v>DRT</v>
          </cell>
          <cell r="E98">
            <v>669126</v>
          </cell>
          <cell r="F98">
            <v>415991</v>
          </cell>
          <cell r="G98">
            <v>389124</v>
          </cell>
          <cell r="H98">
            <v>453999</v>
          </cell>
          <cell r="I98">
            <v>176647</v>
          </cell>
          <cell r="J98">
            <v>170320</v>
          </cell>
          <cell r="K98">
            <v>103623</v>
          </cell>
          <cell r="L98">
            <v>70978</v>
          </cell>
          <cell r="M98">
            <v>37369</v>
          </cell>
          <cell r="N98">
            <v>505882</v>
          </cell>
          <cell r="O98">
            <v>661640</v>
          </cell>
          <cell r="P98">
            <v>636134</v>
          </cell>
          <cell r="Q98">
            <v>255623</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D98">
            <v>0</v>
          </cell>
          <cell r="BF98">
            <v>0</v>
          </cell>
          <cell r="BH98">
            <v>0</v>
          </cell>
          <cell r="BI98">
            <v>0</v>
          </cell>
          <cell r="BJ98">
            <v>-31</v>
          </cell>
          <cell r="BK98">
            <v>0</v>
          </cell>
        </row>
        <row r="99">
          <cell r="A99">
            <v>0</v>
          </cell>
          <cell r="B99" t="str">
            <v>PC</v>
          </cell>
          <cell r="C99" t="str">
            <v>ESPLC</v>
          </cell>
          <cell r="D99" t="str">
            <v>DRT</v>
          </cell>
          <cell r="E99">
            <v>44893</v>
          </cell>
          <cell r="F99">
            <v>34901</v>
          </cell>
          <cell r="G99">
            <v>24919</v>
          </cell>
          <cell r="H99">
            <v>24919</v>
          </cell>
          <cell r="I99">
            <v>249919</v>
          </cell>
          <cell r="J99">
            <v>255972</v>
          </cell>
          <cell r="K99">
            <v>725944</v>
          </cell>
          <cell r="L99">
            <v>755905</v>
          </cell>
          <cell r="M99">
            <v>745866</v>
          </cell>
          <cell r="N99">
            <v>930103</v>
          </cell>
          <cell r="O99">
            <v>1245108</v>
          </cell>
          <cell r="P99">
            <v>1615359</v>
          </cell>
          <cell r="Q99">
            <v>1615359</v>
          </cell>
          <cell r="R99">
            <v>1615359</v>
          </cell>
          <cell r="S99">
            <v>1655359</v>
          </cell>
          <cell r="T99">
            <v>1655359</v>
          </cell>
          <cell r="U99">
            <v>1675311</v>
          </cell>
          <cell r="V99">
            <v>2104811</v>
          </cell>
          <cell r="W99">
            <v>1584859</v>
          </cell>
          <cell r="X99">
            <v>1584859</v>
          </cell>
          <cell r="Y99">
            <v>1584859</v>
          </cell>
          <cell r="Z99">
            <v>1555500</v>
          </cell>
          <cell r="AA99">
            <v>1555500</v>
          </cell>
          <cell r="AB99">
            <v>2328357</v>
          </cell>
          <cell r="AC99">
            <v>2314455</v>
          </cell>
          <cell r="AD99">
            <v>2339382</v>
          </cell>
          <cell r="AE99">
            <v>1545500</v>
          </cell>
          <cell r="AF99">
            <v>1545500</v>
          </cell>
          <cell r="AG99">
            <v>1505500</v>
          </cell>
          <cell r="AH99">
            <v>1520500</v>
          </cell>
          <cell r="AI99">
            <v>1520500</v>
          </cell>
          <cell r="AJ99">
            <v>1529500</v>
          </cell>
          <cell r="AK99">
            <v>1543500</v>
          </cell>
          <cell r="AL99">
            <v>1543500</v>
          </cell>
          <cell r="AM99">
            <v>1702222</v>
          </cell>
          <cell r="AN99">
            <v>1051785</v>
          </cell>
          <cell r="AO99">
            <v>1036068</v>
          </cell>
          <cell r="AP99">
            <v>1007420</v>
          </cell>
          <cell r="AQ99">
            <v>978114</v>
          </cell>
          <cell r="AR99">
            <v>1007540</v>
          </cell>
          <cell r="AS99">
            <v>1007680</v>
          </cell>
          <cell r="AT99">
            <v>977523</v>
          </cell>
          <cell r="AU99">
            <v>977119</v>
          </cell>
          <cell r="AV99">
            <v>977201</v>
          </cell>
          <cell r="AW99">
            <v>676657</v>
          </cell>
          <cell r="AX99">
            <v>0</v>
          </cell>
          <cell r="AY99">
            <v>960591.33333333337</v>
          </cell>
          <cell r="AZ99">
            <v>1638487</v>
          </cell>
          <cell r="BD99">
            <v>0</v>
          </cell>
          <cell r="BF99">
            <v>0</v>
          </cell>
          <cell r="BH99">
            <v>0</v>
          </cell>
          <cell r="BI99">
            <v>0</v>
          </cell>
          <cell r="BJ99">
            <v>-36</v>
          </cell>
          <cell r="BK99">
            <v>0</v>
          </cell>
        </row>
        <row r="100">
          <cell r="A100">
            <v>0</v>
          </cell>
          <cell r="B100" t="str">
            <v>PC</v>
          </cell>
          <cell r="C100" t="str">
            <v>ESCONC</v>
          </cell>
          <cell r="D100" t="str">
            <v>DRT</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73500</v>
          </cell>
          <cell r="AN100">
            <v>73500</v>
          </cell>
          <cell r="AO100">
            <v>0</v>
          </cell>
          <cell r="AP100">
            <v>0</v>
          </cell>
          <cell r="AQ100">
            <v>0</v>
          </cell>
          <cell r="AR100">
            <v>0</v>
          </cell>
          <cell r="AS100">
            <v>0</v>
          </cell>
          <cell r="AT100">
            <v>0</v>
          </cell>
          <cell r="AU100">
            <v>0</v>
          </cell>
          <cell r="AV100">
            <v>0</v>
          </cell>
          <cell r="AW100">
            <v>0</v>
          </cell>
          <cell r="AX100">
            <v>0</v>
          </cell>
          <cell r="AY100">
            <v>0</v>
          </cell>
          <cell r="AZ100">
            <v>12250</v>
          </cell>
          <cell r="BD100">
            <v>0</v>
          </cell>
          <cell r="BF100">
            <v>0</v>
          </cell>
          <cell r="BH100">
            <v>0</v>
          </cell>
          <cell r="BI100">
            <v>0</v>
          </cell>
          <cell r="BJ100">
            <v>-37</v>
          </cell>
          <cell r="BK100">
            <v>0</v>
          </cell>
        </row>
        <row r="101">
          <cell r="A101">
            <v>0</v>
          </cell>
          <cell r="B101" t="str">
            <v>ExN</v>
          </cell>
          <cell r="C101" t="str">
            <v>BESFIN</v>
          </cell>
          <cell r="D101" t="str">
            <v>DRT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D101">
            <v>0</v>
          </cell>
          <cell r="BF101">
            <v>0</v>
          </cell>
          <cell r="BH101">
            <v>0</v>
          </cell>
          <cell r="BI101">
            <v>0</v>
          </cell>
          <cell r="BJ101">
            <v>-41</v>
          </cell>
          <cell r="BK101">
            <v>0</v>
          </cell>
        </row>
        <row r="102">
          <cell r="A102">
            <v>0</v>
          </cell>
          <cell r="B102" t="str">
            <v>ExB</v>
          </cell>
          <cell r="C102" t="str">
            <v>BESFIN</v>
          </cell>
          <cell r="D102" t="str">
            <v>DRT</v>
          </cell>
          <cell r="E102">
            <v>640926</v>
          </cell>
          <cell r="F102">
            <v>660239</v>
          </cell>
          <cell r="G102">
            <v>665409</v>
          </cell>
          <cell r="H102">
            <v>1355049</v>
          </cell>
          <cell r="I102">
            <v>1844078.8161209067</v>
          </cell>
          <cell r="J102">
            <v>1857945</v>
          </cell>
          <cell r="K102">
            <v>1783465</v>
          </cell>
          <cell r="L102">
            <v>1784340</v>
          </cell>
          <cell r="M102">
            <v>1692291</v>
          </cell>
          <cell r="N102">
            <v>1677573</v>
          </cell>
          <cell r="O102">
            <v>1690734</v>
          </cell>
          <cell r="P102">
            <v>1632882</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D102">
            <v>0</v>
          </cell>
          <cell r="BF102">
            <v>277</v>
          </cell>
          <cell r="BH102">
            <v>0</v>
          </cell>
          <cell r="BI102">
            <v>0</v>
          </cell>
          <cell r="BJ102">
            <v>-32</v>
          </cell>
          <cell r="BK102">
            <v>3</v>
          </cell>
        </row>
        <row r="103">
          <cell r="A103">
            <v>0</v>
          </cell>
          <cell r="B103" t="str">
            <v>Notes</v>
          </cell>
          <cell r="C103" t="str">
            <v>SPE-PF1</v>
          </cell>
          <cell r="D103" t="str">
            <v>DRT</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D103">
            <v>0</v>
          </cell>
          <cell r="BF103">
            <v>0</v>
          </cell>
          <cell r="BH103">
            <v>0</v>
          </cell>
          <cell r="BI103">
            <v>0</v>
          </cell>
          <cell r="BJ103">
            <v>-41</v>
          </cell>
          <cell r="BK103">
            <v>0</v>
          </cell>
        </row>
        <row r="104">
          <cell r="A104">
            <v>0</v>
          </cell>
          <cell r="B104" t="str">
            <v>CLNs</v>
          </cell>
          <cell r="C104" t="str">
            <v>CLNs</v>
          </cell>
          <cell r="D104" t="str">
            <v>DRT</v>
          </cell>
          <cell r="E104">
            <v>0</v>
          </cell>
          <cell r="F104">
            <v>0</v>
          </cell>
          <cell r="G104">
            <v>0</v>
          </cell>
          <cell r="H104">
            <v>0</v>
          </cell>
          <cell r="I104">
            <v>0</v>
          </cell>
          <cell r="J104">
            <v>0</v>
          </cell>
          <cell r="K104">
            <v>211</v>
          </cell>
          <cell r="L104">
            <v>210</v>
          </cell>
          <cell r="M104">
            <v>7510</v>
          </cell>
          <cell r="N104">
            <v>5010</v>
          </cell>
          <cell r="O104">
            <v>10</v>
          </cell>
          <cell r="P104">
            <v>65532</v>
          </cell>
          <cell r="Q104">
            <v>65531</v>
          </cell>
          <cell r="R104">
            <v>40631</v>
          </cell>
          <cell r="S104">
            <v>40631</v>
          </cell>
          <cell r="T104">
            <v>40631</v>
          </cell>
          <cell r="U104">
            <v>43399</v>
          </cell>
          <cell r="V104">
            <v>40622</v>
          </cell>
          <cell r="W104">
            <v>40623</v>
          </cell>
          <cell r="X104">
            <v>40622</v>
          </cell>
          <cell r="Y104">
            <v>40622</v>
          </cell>
          <cell r="Z104">
            <v>40622</v>
          </cell>
          <cell r="AA104">
            <v>40622</v>
          </cell>
          <cell r="AB104">
            <v>40622</v>
          </cell>
          <cell r="AC104">
            <v>40622</v>
          </cell>
          <cell r="AD104">
            <v>40622</v>
          </cell>
          <cell r="AE104">
            <v>40622</v>
          </cell>
          <cell r="AF104">
            <v>40622</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13540.666666666666</v>
          </cell>
          <cell r="BD104">
            <v>0</v>
          </cell>
          <cell r="BF104">
            <v>0</v>
          </cell>
          <cell r="BH104">
            <v>0</v>
          </cell>
          <cell r="BI104">
            <v>0</v>
          </cell>
          <cell r="BJ104">
            <v>-41</v>
          </cell>
          <cell r="BK104">
            <v>0</v>
          </cell>
        </row>
        <row r="105">
          <cell r="A105">
            <v>0</v>
          </cell>
          <cell r="B105" t="str">
            <v>Obrig</v>
          </cell>
          <cell r="C105" t="str">
            <v>BES - Sede</v>
          </cell>
          <cell r="D105" t="str">
            <v>DRT</v>
          </cell>
          <cell r="E105">
            <v>332100</v>
          </cell>
          <cell r="F105">
            <v>327498</v>
          </cell>
          <cell r="G105">
            <v>324101</v>
          </cell>
          <cell r="H105">
            <v>285800</v>
          </cell>
          <cell r="I105">
            <v>346973</v>
          </cell>
          <cell r="J105">
            <v>268467</v>
          </cell>
          <cell r="K105">
            <v>266276</v>
          </cell>
          <cell r="L105">
            <v>131450</v>
          </cell>
          <cell r="M105">
            <v>120103</v>
          </cell>
          <cell r="N105">
            <v>113668</v>
          </cell>
          <cell r="O105">
            <v>113744</v>
          </cell>
          <cell r="P105">
            <v>113088</v>
          </cell>
          <cell r="Q105">
            <v>112340</v>
          </cell>
          <cell r="R105">
            <v>83003</v>
          </cell>
          <cell r="S105">
            <v>81214</v>
          </cell>
          <cell r="T105">
            <v>79736</v>
          </cell>
          <cell r="U105">
            <v>79390</v>
          </cell>
          <cell r="V105">
            <v>78907</v>
          </cell>
          <cell r="W105">
            <v>78417</v>
          </cell>
          <cell r="X105">
            <v>78235</v>
          </cell>
          <cell r="Y105">
            <v>77596</v>
          </cell>
          <cell r="Z105">
            <v>76626</v>
          </cell>
          <cell r="AA105">
            <v>76236</v>
          </cell>
          <cell r="AB105">
            <v>75806</v>
          </cell>
          <cell r="AC105">
            <v>74393</v>
          </cell>
          <cell r="AD105">
            <v>73756</v>
          </cell>
          <cell r="AE105">
            <v>61131</v>
          </cell>
          <cell r="AF105">
            <v>60445</v>
          </cell>
          <cell r="AG105">
            <v>42241</v>
          </cell>
          <cell r="AH105">
            <v>42213</v>
          </cell>
          <cell r="AI105">
            <v>41920</v>
          </cell>
          <cell r="AJ105">
            <v>41815</v>
          </cell>
          <cell r="AK105">
            <v>41720</v>
          </cell>
          <cell r="AL105">
            <v>40416</v>
          </cell>
          <cell r="AM105">
            <v>3443</v>
          </cell>
          <cell r="AN105">
            <v>3435</v>
          </cell>
          <cell r="AO105">
            <v>3420</v>
          </cell>
          <cell r="AP105">
            <v>3409</v>
          </cell>
          <cell r="AQ105">
            <v>3399</v>
          </cell>
          <cell r="AR105">
            <v>1747</v>
          </cell>
          <cell r="AS105">
            <v>0</v>
          </cell>
          <cell r="AT105">
            <v>0</v>
          </cell>
          <cell r="AU105">
            <v>0</v>
          </cell>
          <cell r="AV105">
            <v>0</v>
          </cell>
          <cell r="AW105">
            <v>0</v>
          </cell>
          <cell r="AX105">
            <v>0</v>
          </cell>
          <cell r="AY105">
            <v>1330.5555555555557</v>
          </cell>
          <cell r="AZ105">
            <v>43910.666666666664</v>
          </cell>
          <cell r="BD105">
            <v>0</v>
          </cell>
          <cell r="BF105">
            <v>0</v>
          </cell>
          <cell r="BH105">
            <v>0</v>
          </cell>
          <cell r="BI105">
            <v>0</v>
          </cell>
          <cell r="BJ105">
            <v>-43</v>
          </cell>
          <cell r="BK105">
            <v>0</v>
          </cell>
        </row>
        <row r="106">
          <cell r="A106">
            <v>0</v>
          </cell>
          <cell r="B106" t="str">
            <v>Obrig</v>
          </cell>
          <cell r="C106" t="str">
            <v>BESCAY</v>
          </cell>
          <cell r="D106" t="str">
            <v>DRT</v>
          </cell>
          <cell r="E106">
            <v>2710028</v>
          </cell>
          <cell r="F106">
            <v>2732224</v>
          </cell>
          <cell r="G106">
            <v>2735078</v>
          </cell>
          <cell r="H106">
            <v>2545722</v>
          </cell>
          <cell r="I106">
            <v>2459196.3709999993</v>
          </cell>
          <cell r="J106">
            <v>2393692</v>
          </cell>
          <cell r="K106">
            <v>2070393</v>
          </cell>
          <cell r="L106">
            <v>2036899</v>
          </cell>
          <cell r="M106">
            <v>1920413</v>
          </cell>
          <cell r="N106">
            <v>1749600</v>
          </cell>
          <cell r="O106">
            <v>1778604</v>
          </cell>
          <cell r="P106">
            <v>1149998</v>
          </cell>
          <cell r="Q106">
            <v>1069274</v>
          </cell>
          <cell r="R106">
            <v>1068313</v>
          </cell>
          <cell r="S106">
            <v>1063874</v>
          </cell>
          <cell r="T106">
            <v>1005886</v>
          </cell>
          <cell r="U106">
            <v>935055</v>
          </cell>
          <cell r="V106">
            <v>910414</v>
          </cell>
          <cell r="W106">
            <v>859117</v>
          </cell>
          <cell r="X106">
            <v>855418</v>
          </cell>
          <cell r="Y106">
            <v>867819</v>
          </cell>
          <cell r="Z106">
            <v>775722</v>
          </cell>
          <cell r="AA106">
            <v>682445</v>
          </cell>
          <cell r="AB106">
            <v>675612</v>
          </cell>
          <cell r="AC106">
            <v>672634</v>
          </cell>
          <cell r="AD106">
            <v>636678</v>
          </cell>
          <cell r="AE106">
            <v>579813</v>
          </cell>
          <cell r="AF106">
            <v>580554</v>
          </cell>
          <cell r="AG106">
            <v>475743</v>
          </cell>
          <cell r="AH106">
            <v>495183</v>
          </cell>
          <cell r="AI106">
            <v>485036</v>
          </cell>
          <cell r="AJ106">
            <v>483441</v>
          </cell>
          <cell r="AK106">
            <v>441240</v>
          </cell>
          <cell r="AL106">
            <v>409525</v>
          </cell>
          <cell r="AM106">
            <v>408607</v>
          </cell>
          <cell r="AN106">
            <v>407764</v>
          </cell>
          <cell r="AO106">
            <v>452253</v>
          </cell>
          <cell r="AP106">
            <v>452291</v>
          </cell>
          <cell r="AQ106">
            <v>447317</v>
          </cell>
          <cell r="AR106">
            <v>446899</v>
          </cell>
          <cell r="AS106">
            <v>446027</v>
          </cell>
          <cell r="AT106">
            <v>370227</v>
          </cell>
          <cell r="AU106">
            <v>327967</v>
          </cell>
          <cell r="AV106">
            <v>270689</v>
          </cell>
          <cell r="AW106">
            <v>196664</v>
          </cell>
          <cell r="AX106">
            <v>0</v>
          </cell>
          <cell r="AY106">
            <v>378926</v>
          </cell>
          <cell r="AZ106">
            <v>506351.5</v>
          </cell>
          <cell r="BD106">
            <v>0</v>
          </cell>
          <cell r="BF106">
            <v>0</v>
          </cell>
          <cell r="BH106">
            <v>0</v>
          </cell>
          <cell r="BI106">
            <v>0</v>
          </cell>
          <cell r="BJ106">
            <v>-46</v>
          </cell>
          <cell r="BK106">
            <v>0</v>
          </cell>
        </row>
        <row r="107">
          <cell r="A107">
            <v>0</v>
          </cell>
          <cell r="B107" t="str">
            <v>Obrig</v>
          </cell>
          <cell r="C107" t="str">
            <v>BESESP</v>
          </cell>
          <cell r="D107" t="str">
            <v>DRT</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152691</v>
          </cell>
          <cell r="AM107">
            <v>137979</v>
          </cell>
          <cell r="AN107">
            <v>129769</v>
          </cell>
          <cell r="AO107">
            <v>125048</v>
          </cell>
          <cell r="AP107">
            <v>113058</v>
          </cell>
          <cell r="AQ107">
            <v>102095</v>
          </cell>
          <cell r="AR107">
            <v>78397</v>
          </cell>
          <cell r="AS107">
            <v>70289</v>
          </cell>
          <cell r="AT107">
            <v>65699</v>
          </cell>
          <cell r="AU107">
            <v>58775</v>
          </cell>
          <cell r="AV107">
            <v>44009</v>
          </cell>
          <cell r="AW107">
            <v>37938</v>
          </cell>
          <cell r="AX107">
            <v>0</v>
          </cell>
          <cell r="AY107">
            <v>77256.444444444438</v>
          </cell>
          <cell r="AZ107">
            <v>35036.583333333336</v>
          </cell>
          <cell r="BD107">
            <v>0</v>
          </cell>
          <cell r="BF107">
            <v>32</v>
          </cell>
          <cell r="BH107">
            <v>0</v>
          </cell>
          <cell r="BI107">
            <v>0</v>
          </cell>
          <cell r="BJ107">
            <v>509</v>
          </cell>
          <cell r="BK107">
            <v>-30</v>
          </cell>
        </row>
        <row r="108">
          <cell r="A108">
            <v>0</v>
          </cell>
          <cell r="B108" t="str">
            <v>Obrig</v>
          </cell>
          <cell r="C108" t="str">
            <v>BAC</v>
          </cell>
          <cell r="D108" t="str">
            <v>DRT</v>
          </cell>
          <cell r="E108">
            <v>8</v>
          </cell>
          <cell r="F108">
            <v>8</v>
          </cell>
          <cell r="G108">
            <v>8</v>
          </cell>
          <cell r="H108">
            <v>8</v>
          </cell>
          <cell r="I108">
            <v>8</v>
          </cell>
          <cell r="J108">
            <v>46508</v>
          </cell>
          <cell r="K108">
            <v>46508</v>
          </cell>
          <cell r="L108">
            <v>6557</v>
          </cell>
          <cell r="M108">
            <v>6558</v>
          </cell>
          <cell r="N108">
            <v>6561</v>
          </cell>
          <cell r="O108">
            <v>6561</v>
          </cell>
          <cell r="P108">
            <v>6561</v>
          </cell>
          <cell r="Q108">
            <v>6562</v>
          </cell>
          <cell r="R108">
            <v>6562</v>
          </cell>
          <cell r="S108">
            <v>6562</v>
          </cell>
          <cell r="T108">
            <v>6562</v>
          </cell>
          <cell r="U108">
            <v>6562</v>
          </cell>
          <cell r="V108">
            <v>6562</v>
          </cell>
          <cell r="W108">
            <v>6562</v>
          </cell>
          <cell r="X108">
            <v>6562</v>
          </cell>
          <cell r="Y108">
            <v>6562</v>
          </cell>
          <cell r="Z108">
            <v>6561</v>
          </cell>
          <cell r="AA108">
            <v>6559</v>
          </cell>
          <cell r="AB108">
            <v>8</v>
          </cell>
          <cell r="AC108">
            <v>8</v>
          </cell>
          <cell r="AD108">
            <v>8</v>
          </cell>
          <cell r="AE108">
            <v>7</v>
          </cell>
          <cell r="AF108">
            <v>6</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2.4166666666666665</v>
          </cell>
          <cell r="BD108">
            <v>0</v>
          </cell>
          <cell r="BF108">
            <v>0</v>
          </cell>
          <cell r="BH108">
            <v>0</v>
          </cell>
          <cell r="BI108">
            <v>0</v>
          </cell>
          <cell r="BJ108">
            <v>637</v>
          </cell>
          <cell r="BK108">
            <v>0</v>
          </cell>
        </row>
        <row r="109">
          <cell r="A109">
            <v>0</v>
          </cell>
          <cell r="B109" t="str">
            <v>Obrig</v>
          </cell>
          <cell r="C109" t="str">
            <v>GBESI</v>
          </cell>
          <cell r="D109" t="str">
            <v>DRT</v>
          </cell>
          <cell r="E109">
            <v>18948</v>
          </cell>
          <cell r="F109">
            <v>17040</v>
          </cell>
          <cell r="G109">
            <v>14764</v>
          </cell>
          <cell r="H109">
            <v>14729</v>
          </cell>
          <cell r="I109">
            <v>12196</v>
          </cell>
          <cell r="J109">
            <v>10854</v>
          </cell>
          <cell r="K109">
            <v>10555</v>
          </cell>
          <cell r="L109">
            <v>10493</v>
          </cell>
          <cell r="M109">
            <v>10492</v>
          </cell>
          <cell r="N109">
            <v>10494</v>
          </cell>
          <cell r="O109">
            <v>10141</v>
          </cell>
          <cell r="P109">
            <v>9810</v>
          </cell>
          <cell r="Q109">
            <v>8004</v>
          </cell>
          <cell r="R109">
            <v>7766</v>
          </cell>
          <cell r="S109">
            <v>7695</v>
          </cell>
          <cell r="T109">
            <v>7696</v>
          </cell>
          <cell r="U109">
            <v>7698</v>
          </cell>
          <cell r="V109">
            <v>7700</v>
          </cell>
          <cell r="W109">
            <v>7652</v>
          </cell>
          <cell r="X109">
            <v>7631</v>
          </cell>
          <cell r="Y109">
            <v>7632</v>
          </cell>
          <cell r="Z109">
            <v>7634</v>
          </cell>
          <cell r="AA109">
            <v>4555</v>
          </cell>
          <cell r="AB109">
            <v>4461</v>
          </cell>
          <cell r="AC109">
            <v>4955</v>
          </cell>
          <cell r="AD109">
            <v>4989</v>
          </cell>
          <cell r="AE109">
            <v>4740</v>
          </cell>
          <cell r="AF109">
            <v>4562</v>
          </cell>
          <cell r="AG109">
            <v>1066</v>
          </cell>
          <cell r="AH109">
            <v>1264</v>
          </cell>
          <cell r="AI109">
            <v>1279</v>
          </cell>
          <cell r="AJ109">
            <v>1282</v>
          </cell>
          <cell r="AK109">
            <v>1285</v>
          </cell>
          <cell r="AL109">
            <v>1282</v>
          </cell>
          <cell r="AM109">
            <v>1296</v>
          </cell>
          <cell r="AN109">
            <v>1073</v>
          </cell>
          <cell r="AO109">
            <v>976</v>
          </cell>
          <cell r="AP109">
            <v>987</v>
          </cell>
          <cell r="AQ109">
            <v>987</v>
          </cell>
          <cell r="AR109">
            <v>994</v>
          </cell>
          <cell r="AS109">
            <v>970</v>
          </cell>
          <cell r="AT109">
            <v>969</v>
          </cell>
          <cell r="AU109">
            <v>971</v>
          </cell>
          <cell r="AV109">
            <v>845</v>
          </cell>
          <cell r="AW109">
            <v>847</v>
          </cell>
          <cell r="AX109">
            <v>0</v>
          </cell>
          <cell r="AY109">
            <v>949.55555555555554</v>
          </cell>
          <cell r="AZ109">
            <v>2422.75</v>
          </cell>
          <cell r="BD109">
            <v>0</v>
          </cell>
          <cell r="BF109">
            <v>0</v>
          </cell>
          <cell r="BH109">
            <v>0</v>
          </cell>
          <cell r="BI109">
            <v>0</v>
          </cell>
          <cell r="BJ109">
            <v>249</v>
          </cell>
          <cell r="BK109">
            <v>0</v>
          </cell>
        </row>
        <row r="110">
          <cell r="A110">
            <v>0</v>
          </cell>
          <cell r="B110" t="str">
            <v>Obrig</v>
          </cell>
          <cell r="C110" t="str">
            <v>GBES_GMBH</v>
          </cell>
          <cell r="D110" t="str">
            <v>DRT</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13313</v>
          </cell>
          <cell r="AI110">
            <v>13572</v>
          </cell>
          <cell r="AJ110">
            <v>13534</v>
          </cell>
          <cell r="AK110">
            <v>12782</v>
          </cell>
          <cell r="AL110">
            <v>3582</v>
          </cell>
          <cell r="AM110">
            <v>3583</v>
          </cell>
          <cell r="AN110">
            <v>3582</v>
          </cell>
          <cell r="AO110">
            <v>3583</v>
          </cell>
          <cell r="AP110">
            <v>3583</v>
          </cell>
          <cell r="AQ110">
            <v>3583</v>
          </cell>
          <cell r="AR110">
            <v>3583</v>
          </cell>
          <cell r="AS110">
            <v>3583</v>
          </cell>
          <cell r="AT110">
            <v>3583</v>
          </cell>
          <cell r="AU110">
            <v>3583</v>
          </cell>
          <cell r="AV110">
            <v>3583</v>
          </cell>
          <cell r="AW110">
            <v>1740</v>
          </cell>
          <cell r="AX110">
            <v>0</v>
          </cell>
          <cell r="AY110">
            <v>3378.2222222222222</v>
          </cell>
          <cell r="AZ110">
            <v>5329</v>
          </cell>
          <cell r="BD110">
            <v>0</v>
          </cell>
          <cell r="BF110">
            <v>0</v>
          </cell>
          <cell r="BH110">
            <v>1</v>
          </cell>
          <cell r="BI110">
            <v>0</v>
          </cell>
          <cell r="BJ110">
            <v>0</v>
          </cell>
          <cell r="BK110">
            <v>0</v>
          </cell>
        </row>
        <row r="111">
          <cell r="A111">
            <v>0</v>
          </cell>
          <cell r="B111" t="str">
            <v>Obrig</v>
          </cell>
          <cell r="C111" t="str">
            <v>SPE-SME1</v>
          </cell>
          <cell r="D111" t="str">
            <v>DRT</v>
          </cell>
          <cell r="E111">
            <v>818422</v>
          </cell>
          <cell r="F111">
            <v>741595</v>
          </cell>
          <cell r="G111">
            <v>741595</v>
          </cell>
          <cell r="H111">
            <v>741595.08317698562</v>
          </cell>
          <cell r="I111">
            <v>658842</v>
          </cell>
          <cell r="J111">
            <v>655615.3421454198</v>
          </cell>
          <cell r="K111">
            <v>652789</v>
          </cell>
          <cell r="L111">
            <v>584773.91350383463</v>
          </cell>
          <cell r="M111">
            <v>584819</v>
          </cell>
          <cell r="N111">
            <v>584819</v>
          </cell>
          <cell r="O111">
            <v>531202</v>
          </cell>
          <cell r="P111">
            <v>531202</v>
          </cell>
          <cell r="Q111">
            <v>531376</v>
          </cell>
          <cell r="R111">
            <v>463729</v>
          </cell>
          <cell r="S111">
            <v>465825</v>
          </cell>
          <cell r="T111">
            <v>465825</v>
          </cell>
          <cell r="U111">
            <v>422935</v>
          </cell>
          <cell r="V111">
            <v>422935</v>
          </cell>
          <cell r="W111">
            <v>422935</v>
          </cell>
          <cell r="X111">
            <v>374830</v>
          </cell>
          <cell r="Y111">
            <v>374830</v>
          </cell>
          <cell r="Z111">
            <v>374830</v>
          </cell>
          <cell r="AA111">
            <v>332011</v>
          </cell>
          <cell r="AB111">
            <v>333552</v>
          </cell>
          <cell r="AC111">
            <v>333186</v>
          </cell>
          <cell r="AD111">
            <v>283534</v>
          </cell>
          <cell r="AE111">
            <v>283534</v>
          </cell>
          <cell r="AF111">
            <v>283534</v>
          </cell>
          <cell r="AG111">
            <v>240646</v>
          </cell>
          <cell r="AH111">
            <v>240646</v>
          </cell>
          <cell r="AI111">
            <v>240646</v>
          </cell>
          <cell r="AJ111">
            <v>196622</v>
          </cell>
          <cell r="AK111">
            <v>196631</v>
          </cell>
          <cell r="AL111">
            <v>196631</v>
          </cell>
          <cell r="AM111">
            <v>165180</v>
          </cell>
          <cell r="AN111">
            <v>166361</v>
          </cell>
          <cell r="AO111">
            <v>166361</v>
          </cell>
          <cell r="AP111">
            <v>141149</v>
          </cell>
          <cell r="AQ111">
            <v>141149</v>
          </cell>
          <cell r="AR111">
            <v>141149</v>
          </cell>
          <cell r="AS111">
            <v>123473</v>
          </cell>
          <cell r="AT111">
            <v>124137</v>
          </cell>
          <cell r="AU111">
            <v>124137</v>
          </cell>
          <cell r="AV111">
            <v>112088</v>
          </cell>
          <cell r="AW111">
            <v>100634</v>
          </cell>
          <cell r="AX111">
            <v>0</v>
          </cell>
          <cell r="AY111">
            <v>130475.22222222222</v>
          </cell>
          <cell r="AZ111">
            <v>235595.91666666666</v>
          </cell>
          <cell r="BD111">
            <v>0</v>
          </cell>
          <cell r="BF111">
            <v>0</v>
          </cell>
          <cell r="BH111">
            <v>6202</v>
          </cell>
          <cell r="BI111">
            <v>0</v>
          </cell>
          <cell r="BJ111">
            <v>-86</v>
          </cell>
          <cell r="BK111">
            <v>10</v>
          </cell>
        </row>
        <row r="112">
          <cell r="A112">
            <v>0</v>
          </cell>
          <cell r="B112" t="str">
            <v>Obrig</v>
          </cell>
          <cell r="C112" t="str">
            <v>SPE-LM6</v>
          </cell>
          <cell r="D112" t="str">
            <v>DRT</v>
          </cell>
          <cell r="E112">
            <v>708546</v>
          </cell>
          <cell r="F112">
            <v>708547</v>
          </cell>
          <cell r="G112">
            <v>676629</v>
          </cell>
          <cell r="H112">
            <v>676720</v>
          </cell>
          <cell r="I112">
            <v>663518</v>
          </cell>
          <cell r="J112">
            <v>650863</v>
          </cell>
          <cell r="K112">
            <v>651995</v>
          </cell>
          <cell r="L112">
            <v>651995</v>
          </cell>
          <cell r="M112">
            <v>637789.37100000004</v>
          </cell>
          <cell r="N112">
            <v>637789</v>
          </cell>
          <cell r="O112">
            <v>637789</v>
          </cell>
          <cell r="P112">
            <v>625089</v>
          </cell>
          <cell r="Q112">
            <v>625089</v>
          </cell>
          <cell r="R112">
            <v>625089</v>
          </cell>
          <cell r="S112">
            <v>612213</v>
          </cell>
          <cell r="T112">
            <v>612213</v>
          </cell>
          <cell r="U112">
            <v>612213</v>
          </cell>
          <cell r="V112">
            <v>600868</v>
          </cell>
          <cell r="W112">
            <v>599042</v>
          </cell>
          <cell r="X112">
            <v>599042</v>
          </cell>
          <cell r="Y112">
            <v>587991</v>
          </cell>
          <cell r="Z112">
            <v>587991</v>
          </cell>
          <cell r="AA112">
            <v>587991</v>
          </cell>
          <cell r="AB112">
            <v>576573</v>
          </cell>
          <cell r="AC112">
            <v>576573</v>
          </cell>
          <cell r="AD112">
            <v>576573</v>
          </cell>
          <cell r="AE112">
            <v>564771</v>
          </cell>
          <cell r="AF112">
            <v>564771</v>
          </cell>
          <cell r="AG112">
            <v>564771</v>
          </cell>
          <cell r="AH112">
            <v>553817</v>
          </cell>
          <cell r="AI112">
            <v>553817</v>
          </cell>
          <cell r="AJ112">
            <v>553817</v>
          </cell>
          <cell r="AK112">
            <v>545340</v>
          </cell>
          <cell r="AL112">
            <v>545339</v>
          </cell>
          <cell r="AM112">
            <v>545339</v>
          </cell>
          <cell r="AN112">
            <v>537218</v>
          </cell>
          <cell r="AO112">
            <v>537279</v>
          </cell>
          <cell r="AP112">
            <v>537279</v>
          </cell>
          <cell r="AQ112">
            <v>528817</v>
          </cell>
          <cell r="AR112">
            <v>529498</v>
          </cell>
          <cell r="AS112">
            <v>529497</v>
          </cell>
          <cell r="AT112">
            <v>521495</v>
          </cell>
          <cell r="AU112">
            <v>522139</v>
          </cell>
          <cell r="AV112">
            <v>522140</v>
          </cell>
          <cell r="AW112">
            <v>513755</v>
          </cell>
          <cell r="AX112">
            <v>0</v>
          </cell>
          <cell r="AY112">
            <v>526877.66666666663</v>
          </cell>
          <cell r="AZ112">
            <v>556845.5</v>
          </cell>
          <cell r="BD112">
            <v>0</v>
          </cell>
          <cell r="BF112">
            <v>1</v>
          </cell>
          <cell r="BH112">
            <v>1</v>
          </cell>
          <cell r="BI112">
            <v>0</v>
          </cell>
          <cell r="BJ112">
            <v>0</v>
          </cell>
          <cell r="BK112">
            <v>0</v>
          </cell>
        </row>
        <row r="113">
          <cell r="A113">
            <v>0</v>
          </cell>
          <cell r="B113" t="str">
            <v>Obrig</v>
          </cell>
          <cell r="C113" t="str">
            <v>SPE-LM7</v>
          </cell>
          <cell r="D113" t="str">
            <v>DRT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-1</v>
          </cell>
          <cell r="AJ113">
            <v>-1</v>
          </cell>
          <cell r="AK113">
            <v>-1</v>
          </cell>
          <cell r="AL113">
            <v>1</v>
          </cell>
          <cell r="AM113">
            <v>1</v>
          </cell>
          <cell r="AN113">
            <v>1</v>
          </cell>
          <cell r="AO113">
            <v>0</v>
          </cell>
          <cell r="AP113">
            <v>0</v>
          </cell>
          <cell r="AQ113">
            <v>0</v>
          </cell>
          <cell r="AR113">
            <v>-1</v>
          </cell>
          <cell r="AS113">
            <v>0</v>
          </cell>
          <cell r="AT113">
            <v>0</v>
          </cell>
          <cell r="AU113">
            <v>1</v>
          </cell>
          <cell r="AV113">
            <v>0</v>
          </cell>
          <cell r="AW113">
            <v>1</v>
          </cell>
          <cell r="AX113">
            <v>0</v>
          </cell>
          <cell r="AY113">
            <v>0.1111111111111111</v>
          </cell>
          <cell r="AZ113">
            <v>0</v>
          </cell>
          <cell r="BD113">
            <v>0</v>
          </cell>
          <cell r="BF113">
            <v>0</v>
          </cell>
          <cell r="BH113">
            <v>0</v>
          </cell>
          <cell r="BI113">
            <v>0</v>
          </cell>
          <cell r="BJ113">
            <v>0</v>
          </cell>
          <cell r="BK113">
            <v>0</v>
          </cell>
        </row>
        <row r="114">
          <cell r="A114">
            <v>0</v>
          </cell>
          <cell r="B114" t="str">
            <v>Ob.Hip</v>
          </cell>
          <cell r="C114" t="str">
            <v>BES - Sede</v>
          </cell>
          <cell r="D114" t="str">
            <v>DRT</v>
          </cell>
          <cell r="E114">
            <v>3558383</v>
          </cell>
          <cell r="F114">
            <v>3553039</v>
          </cell>
          <cell r="G114">
            <v>3545363</v>
          </cell>
          <cell r="H114">
            <v>3537255</v>
          </cell>
          <cell r="I114">
            <v>3529380</v>
          </cell>
          <cell r="J114">
            <v>3499580</v>
          </cell>
          <cell r="K114">
            <v>2242941</v>
          </cell>
          <cell r="L114">
            <v>2239937</v>
          </cell>
          <cell r="M114">
            <v>2237110</v>
          </cell>
          <cell r="N114">
            <v>2233525</v>
          </cell>
          <cell r="O114">
            <v>2230407</v>
          </cell>
          <cell r="P114">
            <v>2254299</v>
          </cell>
          <cell r="Q114">
            <v>973085</v>
          </cell>
          <cell r="R114">
            <v>948535</v>
          </cell>
          <cell r="S114">
            <v>948099</v>
          </cell>
          <cell r="T114">
            <v>948366</v>
          </cell>
          <cell r="U114">
            <v>948936</v>
          </cell>
          <cell r="V114">
            <v>946839</v>
          </cell>
          <cell r="W114">
            <v>955704</v>
          </cell>
          <cell r="X114">
            <v>966516</v>
          </cell>
          <cell r="Y114">
            <v>961223</v>
          </cell>
          <cell r="Z114">
            <v>955971</v>
          </cell>
          <cell r="AA114">
            <v>954785</v>
          </cell>
          <cell r="AB114">
            <v>908867</v>
          </cell>
          <cell r="AC114">
            <v>903238</v>
          </cell>
          <cell r="AD114">
            <v>893433</v>
          </cell>
          <cell r="AE114">
            <v>889004</v>
          </cell>
          <cell r="AF114">
            <v>889763</v>
          </cell>
          <cell r="AG114">
            <v>854669</v>
          </cell>
          <cell r="AH114">
            <v>853668</v>
          </cell>
          <cell r="AI114">
            <v>853701</v>
          </cell>
          <cell r="AJ114">
            <v>854882</v>
          </cell>
          <cell r="AK114">
            <v>853557</v>
          </cell>
          <cell r="AL114">
            <v>841592</v>
          </cell>
          <cell r="AM114">
            <v>841919</v>
          </cell>
          <cell r="AN114">
            <v>841461</v>
          </cell>
          <cell r="AO114">
            <v>834831</v>
          </cell>
          <cell r="AP114">
            <v>886081</v>
          </cell>
          <cell r="AQ114">
            <v>884895</v>
          </cell>
          <cell r="AR114">
            <v>889203</v>
          </cell>
          <cell r="AS114">
            <v>887898</v>
          </cell>
          <cell r="AT114">
            <v>883627</v>
          </cell>
          <cell r="AU114">
            <v>883140</v>
          </cell>
          <cell r="AV114">
            <v>881236</v>
          </cell>
          <cell r="AW114">
            <v>880677</v>
          </cell>
          <cell r="AX114">
            <v>0</v>
          </cell>
          <cell r="AY114">
            <v>879065.33333333337</v>
          </cell>
          <cell r="AZ114">
            <v>864240.58333333337</v>
          </cell>
          <cell r="BD114">
            <v>0</v>
          </cell>
          <cell r="BF114">
            <v>26</v>
          </cell>
          <cell r="BH114">
            <v>-26</v>
          </cell>
          <cell r="BI114">
            <v>0</v>
          </cell>
          <cell r="BJ114">
            <v>41</v>
          </cell>
          <cell r="BK114">
            <v>-41</v>
          </cell>
        </row>
        <row r="115">
          <cell r="A115">
            <v>0</v>
          </cell>
          <cell r="B115" t="str">
            <v>Ob.Conv</v>
          </cell>
          <cell r="C115" t="str">
            <v>BESFIN</v>
          </cell>
          <cell r="D115" t="str">
            <v>DRT</v>
          </cell>
          <cell r="E115">
            <v>0</v>
          </cell>
          <cell r="F115">
            <v>0</v>
          </cell>
          <cell r="G115">
            <v>0</v>
          </cell>
          <cell r="H115">
            <v>0</v>
          </cell>
          <cell r="I115">
            <v>0</v>
          </cell>
          <cell r="J115">
            <v>0</v>
          </cell>
          <cell r="K115">
            <v>0</v>
          </cell>
          <cell r="L115">
            <v>0</v>
          </cell>
          <cell r="M115">
            <v>0</v>
          </cell>
          <cell r="N115">
            <v>0</v>
          </cell>
          <cell r="O115">
            <v>0</v>
          </cell>
          <cell r="P115">
            <v>0</v>
          </cell>
          <cell r="Q115">
            <v>1575211</v>
          </cell>
          <cell r="R115">
            <v>1099849</v>
          </cell>
          <cell r="S115">
            <v>1083119</v>
          </cell>
          <cell r="T115">
            <v>1058696</v>
          </cell>
          <cell r="U115">
            <v>1081415</v>
          </cell>
          <cell r="V115">
            <v>1078943</v>
          </cell>
          <cell r="W115">
            <v>1088587</v>
          </cell>
          <cell r="X115">
            <v>1029680</v>
          </cell>
          <cell r="Y115">
            <v>1063581</v>
          </cell>
          <cell r="Z115">
            <v>1042572</v>
          </cell>
          <cell r="AA115">
            <v>1068344</v>
          </cell>
          <cell r="AB115">
            <v>1091470</v>
          </cell>
          <cell r="AC115">
            <v>1081994</v>
          </cell>
          <cell r="AD115">
            <v>1056309</v>
          </cell>
          <cell r="AE115">
            <v>1059365</v>
          </cell>
          <cell r="AF115">
            <v>1063832</v>
          </cell>
          <cell r="AG115">
            <v>1035899</v>
          </cell>
          <cell r="AH115">
            <v>1029310</v>
          </cell>
          <cell r="AI115">
            <v>1045751</v>
          </cell>
          <cell r="AJ115">
            <v>1029694</v>
          </cell>
          <cell r="AK115">
            <v>987061</v>
          </cell>
          <cell r="AL115">
            <v>962511</v>
          </cell>
          <cell r="AM115">
            <v>925036</v>
          </cell>
          <cell r="AN115">
            <v>1057384</v>
          </cell>
          <cell r="AO115">
            <v>1040159</v>
          </cell>
          <cell r="AP115">
            <v>1033244</v>
          </cell>
          <cell r="AQ115">
            <v>921102</v>
          </cell>
          <cell r="AR115">
            <v>655453</v>
          </cell>
          <cell r="AS115">
            <v>334750</v>
          </cell>
          <cell r="AT115">
            <v>333591</v>
          </cell>
          <cell r="AU115">
            <v>329537</v>
          </cell>
          <cell r="AV115">
            <v>330704</v>
          </cell>
          <cell r="AW115">
            <v>324909</v>
          </cell>
          <cell r="AX115">
            <v>0</v>
          </cell>
          <cell r="AY115">
            <v>589272.11111111112</v>
          </cell>
          <cell r="AZ115">
            <v>1027845.5</v>
          </cell>
          <cell r="BD115">
            <v>0</v>
          </cell>
          <cell r="BF115">
            <v>0</v>
          </cell>
          <cell r="BH115">
            <v>-8</v>
          </cell>
          <cell r="BI115">
            <v>0</v>
          </cell>
          <cell r="BJ115">
            <v>0</v>
          </cell>
          <cell r="BK115">
            <v>0</v>
          </cell>
        </row>
        <row r="116">
          <cell r="A116">
            <v>0</v>
          </cell>
          <cell r="B116" t="str">
            <v>Ced.Hip</v>
          </cell>
          <cell r="C116" t="str">
            <v>BESESP</v>
          </cell>
          <cell r="D116" t="str">
            <v>DRT</v>
          </cell>
          <cell r="E116">
            <v>312620</v>
          </cell>
          <cell r="F116">
            <v>313431</v>
          </cell>
          <cell r="G116">
            <v>313886</v>
          </cell>
          <cell r="H116">
            <v>314482</v>
          </cell>
          <cell r="I116">
            <v>315557</v>
          </cell>
          <cell r="J116">
            <v>313126</v>
          </cell>
          <cell r="K116">
            <v>313078</v>
          </cell>
          <cell r="L116">
            <v>315246</v>
          </cell>
          <cell r="M116">
            <v>314280</v>
          </cell>
          <cell r="N116">
            <v>313612</v>
          </cell>
          <cell r="O116">
            <v>313120</v>
          </cell>
          <cell r="P116">
            <v>312901</v>
          </cell>
          <cell r="Q116">
            <v>311739</v>
          </cell>
          <cell r="R116">
            <v>311985</v>
          </cell>
          <cell r="S116">
            <v>311168</v>
          </cell>
          <cell r="T116">
            <v>311587</v>
          </cell>
          <cell r="U116">
            <v>312548</v>
          </cell>
          <cell r="V116">
            <v>309961</v>
          </cell>
          <cell r="W116">
            <v>311201</v>
          </cell>
          <cell r="X116">
            <v>312437</v>
          </cell>
          <cell r="Y116">
            <v>313224</v>
          </cell>
          <cell r="Z116">
            <v>313198</v>
          </cell>
          <cell r="AA116">
            <v>313271</v>
          </cell>
          <cell r="AB116">
            <v>313173</v>
          </cell>
          <cell r="AC116">
            <v>313632</v>
          </cell>
          <cell r="AD116">
            <v>313449</v>
          </cell>
          <cell r="AE116">
            <v>313307</v>
          </cell>
          <cell r="AF116">
            <v>313734</v>
          </cell>
          <cell r="AG116">
            <v>314283</v>
          </cell>
          <cell r="AH116">
            <v>313820</v>
          </cell>
          <cell r="AI116">
            <v>314509</v>
          </cell>
          <cell r="AJ116">
            <v>314589</v>
          </cell>
          <cell r="AK116">
            <v>314498</v>
          </cell>
          <cell r="AL116">
            <v>314287</v>
          </cell>
          <cell r="AM116">
            <v>314408</v>
          </cell>
          <cell r="AN116">
            <v>314373</v>
          </cell>
          <cell r="AO116">
            <v>313150</v>
          </cell>
          <cell r="AP116">
            <v>313703</v>
          </cell>
          <cell r="AQ116">
            <v>313309</v>
          </cell>
          <cell r="AR116">
            <v>313583</v>
          </cell>
          <cell r="AS116">
            <v>313114</v>
          </cell>
          <cell r="AT116">
            <v>312460</v>
          </cell>
          <cell r="AU116">
            <v>312386</v>
          </cell>
          <cell r="AV116">
            <v>311996</v>
          </cell>
          <cell r="AW116">
            <v>312003</v>
          </cell>
          <cell r="AX116">
            <v>0</v>
          </cell>
          <cell r="AY116">
            <v>312856</v>
          </cell>
          <cell r="AZ116">
            <v>314074.08333333331</v>
          </cell>
          <cell r="BD116">
            <v>0</v>
          </cell>
          <cell r="BF116">
            <v>0</v>
          </cell>
          <cell r="BH116">
            <v>149</v>
          </cell>
          <cell r="BI116">
            <v>0</v>
          </cell>
          <cell r="BJ116">
            <v>125</v>
          </cell>
          <cell r="BK116">
            <v>0</v>
          </cell>
        </row>
        <row r="117">
          <cell r="A117">
            <v>0</v>
          </cell>
          <cell r="B117" t="str">
            <v>Ob.Gar</v>
          </cell>
          <cell r="C117" t="str">
            <v>BES - Sede</v>
          </cell>
          <cell r="D117" t="str">
            <v>DRT</v>
          </cell>
          <cell r="E117">
            <v>1517838</v>
          </cell>
          <cell r="F117">
            <v>1523855</v>
          </cell>
          <cell r="G117">
            <v>1522888</v>
          </cell>
          <cell r="H117">
            <v>1524071</v>
          </cell>
          <cell r="I117">
            <v>1524206</v>
          </cell>
          <cell r="J117">
            <v>1523184</v>
          </cell>
          <cell r="K117">
            <v>1521759</v>
          </cell>
          <cell r="L117">
            <v>1522969</v>
          </cell>
          <cell r="M117">
            <v>1518180</v>
          </cell>
          <cell r="N117">
            <v>1516905</v>
          </cell>
          <cell r="O117">
            <v>1517057</v>
          </cell>
          <cell r="P117">
            <v>1517052</v>
          </cell>
          <cell r="Q117">
            <v>1512718</v>
          </cell>
          <cell r="R117">
            <v>1511279</v>
          </cell>
          <cell r="S117">
            <v>1508271</v>
          </cell>
          <cell r="T117">
            <v>1507522</v>
          </cell>
          <cell r="U117">
            <v>1507764</v>
          </cell>
          <cell r="V117">
            <v>1507544</v>
          </cell>
          <cell r="W117">
            <v>1507319</v>
          </cell>
          <cell r="X117">
            <v>1506999</v>
          </cell>
          <cell r="Y117">
            <v>1506143</v>
          </cell>
          <cell r="Z117">
            <v>1504631</v>
          </cell>
          <cell r="AA117">
            <v>1503143</v>
          </cell>
          <cell r="AB117">
            <v>1501591</v>
          </cell>
          <cell r="AC117">
            <v>646</v>
          </cell>
          <cell r="AD117">
            <v>952</v>
          </cell>
          <cell r="AE117">
            <v>1657</v>
          </cell>
          <cell r="AF117">
            <v>2296</v>
          </cell>
          <cell r="AG117">
            <v>2903</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704.5</v>
          </cell>
          <cell r="BD117">
            <v>0</v>
          </cell>
          <cell r="BF117">
            <v>-84</v>
          </cell>
          <cell r="BH117">
            <v>5</v>
          </cell>
          <cell r="BI117">
            <v>0</v>
          </cell>
          <cell r="BJ117">
            <v>0</v>
          </cell>
          <cell r="BK117">
            <v>0</v>
          </cell>
        </row>
        <row r="118">
          <cell r="A118">
            <v>0</v>
          </cell>
          <cell r="B118" t="str">
            <v>Outros</v>
          </cell>
          <cell r="C118" t="str">
            <v>BESCAY</v>
          </cell>
          <cell r="D118" t="str">
            <v>DRT</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43464</v>
          </cell>
          <cell r="AL118">
            <v>43463</v>
          </cell>
          <cell r="AM118">
            <v>45251</v>
          </cell>
          <cell r="AN118">
            <v>45251</v>
          </cell>
          <cell r="AO118">
            <v>0</v>
          </cell>
          <cell r="AP118">
            <v>0</v>
          </cell>
          <cell r="AQ118">
            <v>0</v>
          </cell>
          <cell r="AR118">
            <v>0</v>
          </cell>
          <cell r="AS118">
            <v>0</v>
          </cell>
          <cell r="AT118">
            <v>0</v>
          </cell>
          <cell r="AU118">
            <v>0</v>
          </cell>
          <cell r="AV118">
            <v>0</v>
          </cell>
          <cell r="AW118">
            <v>0</v>
          </cell>
          <cell r="AX118">
            <v>0</v>
          </cell>
          <cell r="AY118">
            <v>0</v>
          </cell>
          <cell r="AZ118">
            <v>14785.75</v>
          </cell>
          <cell r="BD118">
            <v>0</v>
          </cell>
          <cell r="BF118">
            <v>-20</v>
          </cell>
          <cell r="BH118">
            <v>14</v>
          </cell>
          <cell r="BI118">
            <v>0</v>
          </cell>
          <cell r="BJ118">
            <v>0</v>
          </cell>
          <cell r="BK118">
            <v>0</v>
          </cell>
        </row>
        <row r="119">
          <cell r="A119">
            <v>0</v>
          </cell>
          <cell r="B119" t="str">
            <v>Outros</v>
          </cell>
          <cell r="C119" t="str">
            <v>BESESP</v>
          </cell>
          <cell r="D119" t="str">
            <v>DRT</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D119">
            <v>0</v>
          </cell>
          <cell r="BF119">
            <v>0</v>
          </cell>
          <cell r="BH119">
            <v>235</v>
          </cell>
          <cell r="BI119">
            <v>0</v>
          </cell>
          <cell r="BJ119">
            <v>0</v>
          </cell>
          <cell r="BK119">
            <v>0</v>
          </cell>
        </row>
        <row r="120">
          <cell r="A120">
            <v>0</v>
          </cell>
          <cell r="B120" t="str">
            <v>Outros</v>
          </cell>
          <cell r="C120" t="str">
            <v>GBESI</v>
          </cell>
          <cell r="D120" t="str">
            <v>DRT</v>
          </cell>
          <cell r="E120">
            <v>0</v>
          </cell>
          <cell r="F120">
            <v>0</v>
          </cell>
          <cell r="G120">
            <v>0</v>
          </cell>
          <cell r="H120">
            <v>2744</v>
          </cell>
          <cell r="I120">
            <v>8214</v>
          </cell>
          <cell r="J120">
            <v>17975</v>
          </cell>
          <cell r="K120">
            <v>27308</v>
          </cell>
          <cell r="L120">
            <v>36088</v>
          </cell>
          <cell r="M120">
            <v>46148</v>
          </cell>
          <cell r="N120">
            <v>51656</v>
          </cell>
          <cell r="O120">
            <v>73721</v>
          </cell>
          <cell r="P120">
            <v>74457</v>
          </cell>
          <cell r="Q120">
            <v>68928</v>
          </cell>
          <cell r="R120">
            <v>56497</v>
          </cell>
          <cell r="S120">
            <v>69837</v>
          </cell>
          <cell r="T120">
            <v>65466</v>
          </cell>
          <cell r="U120">
            <v>59373</v>
          </cell>
          <cell r="V120">
            <v>62352</v>
          </cell>
          <cell r="W120">
            <v>63737</v>
          </cell>
          <cell r="X120">
            <v>49996</v>
          </cell>
          <cell r="Y120">
            <v>54807</v>
          </cell>
          <cell r="Z120">
            <v>56586</v>
          </cell>
          <cell r="AA120">
            <v>47137</v>
          </cell>
          <cell r="AB120">
            <v>64952</v>
          </cell>
          <cell r="AC120">
            <v>54586</v>
          </cell>
          <cell r="AD120">
            <v>61798</v>
          </cell>
          <cell r="AE120">
            <v>54430</v>
          </cell>
          <cell r="AF120">
            <v>47975</v>
          </cell>
          <cell r="AG120">
            <v>63557</v>
          </cell>
          <cell r="AH120">
            <v>93470</v>
          </cell>
          <cell r="AI120">
            <v>86542</v>
          </cell>
          <cell r="AJ120">
            <v>94620</v>
          </cell>
          <cell r="AK120">
            <v>77850</v>
          </cell>
          <cell r="AL120">
            <v>86883</v>
          </cell>
          <cell r="AM120">
            <v>87526</v>
          </cell>
          <cell r="AN120">
            <v>80809</v>
          </cell>
          <cell r="AO120">
            <v>114735</v>
          </cell>
          <cell r="AP120">
            <v>86316</v>
          </cell>
          <cell r="AQ120">
            <v>114305</v>
          </cell>
          <cell r="AR120">
            <v>124807</v>
          </cell>
          <cell r="AS120">
            <v>120263</v>
          </cell>
          <cell r="AT120">
            <v>117458</v>
          </cell>
          <cell r="AU120">
            <v>109446</v>
          </cell>
          <cell r="AV120">
            <v>114781</v>
          </cell>
          <cell r="AW120">
            <v>112528</v>
          </cell>
          <cell r="AX120">
            <v>0</v>
          </cell>
          <cell r="AY120">
            <v>112737.66666666667</v>
          </cell>
          <cell r="AZ120">
            <v>74170.5</v>
          </cell>
          <cell r="BD120">
            <v>0</v>
          </cell>
          <cell r="BF120">
            <v>0</v>
          </cell>
          <cell r="BH120">
            <v>0</v>
          </cell>
          <cell r="BI120">
            <v>0</v>
          </cell>
          <cell r="BJ120">
            <v>6</v>
          </cell>
          <cell r="BK120">
            <v>0</v>
          </cell>
        </row>
        <row r="121">
          <cell r="A121">
            <v>0</v>
          </cell>
          <cell r="B121" t="str">
            <v>Outros</v>
          </cell>
          <cell r="C121" t="str">
            <v>GBES_GMBH</v>
          </cell>
          <cell r="D121" t="str">
            <v>DRT</v>
          </cell>
          <cell r="E121">
            <v>350196</v>
          </cell>
          <cell r="F121">
            <v>357599</v>
          </cell>
          <cell r="G121">
            <v>358592</v>
          </cell>
          <cell r="H121">
            <v>362158</v>
          </cell>
          <cell r="I121">
            <v>384297.92490835558</v>
          </cell>
          <cell r="J121">
            <v>386276</v>
          </cell>
          <cell r="K121">
            <v>370395</v>
          </cell>
          <cell r="L121">
            <v>378633</v>
          </cell>
          <cell r="M121">
            <v>358603</v>
          </cell>
          <cell r="N121">
            <v>354623</v>
          </cell>
          <cell r="O121">
            <v>304831</v>
          </cell>
          <cell r="P121">
            <v>47120</v>
          </cell>
          <cell r="Q121">
            <v>46218</v>
          </cell>
          <cell r="R121">
            <v>45842</v>
          </cell>
          <cell r="S121">
            <v>44894</v>
          </cell>
          <cell r="T121">
            <v>43346</v>
          </cell>
          <cell r="U121">
            <v>44458</v>
          </cell>
          <cell r="V121">
            <v>44296</v>
          </cell>
          <cell r="W121">
            <v>21112</v>
          </cell>
          <cell r="X121">
            <v>20884</v>
          </cell>
          <cell r="Y121">
            <v>22097</v>
          </cell>
          <cell r="Z121">
            <v>21438</v>
          </cell>
          <cell r="AA121">
            <v>22214</v>
          </cell>
          <cell r="AB121">
            <v>22904</v>
          </cell>
          <cell r="AC121">
            <v>22557</v>
          </cell>
          <cell r="AD121">
            <v>22180</v>
          </cell>
          <cell r="AE121">
            <v>22301</v>
          </cell>
          <cell r="AF121">
            <v>22502</v>
          </cell>
          <cell r="AG121">
            <v>6019</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7963.25</v>
          </cell>
          <cell r="BD121">
            <v>0</v>
          </cell>
          <cell r="BF121">
            <v>236</v>
          </cell>
          <cell r="BH121">
            <v>175</v>
          </cell>
          <cell r="BI121">
            <v>0</v>
          </cell>
          <cell r="BJ121">
            <v>0</v>
          </cell>
          <cell r="BK121">
            <v>0</v>
          </cell>
        </row>
        <row r="122">
          <cell r="A122">
            <v>0</v>
          </cell>
          <cell r="B122" t="str">
            <v>Obrig</v>
          </cell>
          <cell r="C122" t="str">
            <v>BES - Sede</v>
          </cell>
          <cell r="D122" t="str">
            <v>SUB</v>
          </cell>
          <cell r="E122">
            <v>758536</v>
          </cell>
          <cell r="F122">
            <v>758539</v>
          </cell>
          <cell r="G122">
            <v>755792</v>
          </cell>
          <cell r="H122">
            <v>755546</v>
          </cell>
          <cell r="I122">
            <v>755500.51250999991</v>
          </cell>
          <cell r="J122">
            <v>751852</v>
          </cell>
          <cell r="K122">
            <v>751855</v>
          </cell>
          <cell r="L122">
            <v>751859</v>
          </cell>
          <cell r="M122">
            <v>750563</v>
          </cell>
          <cell r="N122">
            <v>750267</v>
          </cell>
          <cell r="O122">
            <v>732782</v>
          </cell>
          <cell r="P122">
            <v>726348</v>
          </cell>
          <cell r="Q122">
            <v>743832</v>
          </cell>
          <cell r="R122">
            <v>743838</v>
          </cell>
          <cell r="S122">
            <v>722531</v>
          </cell>
          <cell r="T122">
            <v>722637</v>
          </cell>
          <cell r="U122">
            <v>722649</v>
          </cell>
          <cell r="V122">
            <v>721386</v>
          </cell>
          <cell r="W122">
            <v>721415</v>
          </cell>
          <cell r="X122">
            <v>721457</v>
          </cell>
          <cell r="Y122">
            <v>720275</v>
          </cell>
          <cell r="Z122">
            <v>720273</v>
          </cell>
          <cell r="AA122">
            <v>716487</v>
          </cell>
          <cell r="AB122">
            <v>724433</v>
          </cell>
          <cell r="AC122">
            <v>724535</v>
          </cell>
          <cell r="AD122">
            <v>724667</v>
          </cell>
          <cell r="AE122">
            <v>723277</v>
          </cell>
          <cell r="AF122">
            <v>720537</v>
          </cell>
          <cell r="AG122">
            <v>655531</v>
          </cell>
          <cell r="AH122">
            <v>655120</v>
          </cell>
          <cell r="AI122">
            <v>660252</v>
          </cell>
          <cell r="AJ122">
            <v>660910</v>
          </cell>
          <cell r="AK122">
            <v>662399</v>
          </cell>
          <cell r="AL122">
            <v>665694</v>
          </cell>
          <cell r="AM122">
            <v>666447</v>
          </cell>
          <cell r="AN122">
            <v>673471</v>
          </cell>
          <cell r="AO122">
            <v>673341</v>
          </cell>
          <cell r="AP122">
            <v>674592</v>
          </cell>
          <cell r="AQ122">
            <v>674527</v>
          </cell>
          <cell r="AR122">
            <v>674646</v>
          </cell>
          <cell r="AS122">
            <v>674532</v>
          </cell>
          <cell r="AT122">
            <v>674977</v>
          </cell>
          <cell r="AU122">
            <v>675236</v>
          </cell>
          <cell r="AV122">
            <v>675363</v>
          </cell>
          <cell r="AW122">
            <v>675473</v>
          </cell>
          <cell r="AX122">
            <v>0</v>
          </cell>
          <cell r="AY122">
            <v>674743</v>
          </cell>
          <cell r="AZ122">
            <v>682736.66666666663</v>
          </cell>
          <cell r="BD122">
            <v>0</v>
          </cell>
          <cell r="BF122">
            <v>-30</v>
          </cell>
          <cell r="BH122">
            <v>30</v>
          </cell>
          <cell r="BI122">
            <v>0</v>
          </cell>
          <cell r="BJ122">
            <v>0</v>
          </cell>
          <cell r="BK122">
            <v>0</v>
          </cell>
        </row>
        <row r="123">
          <cell r="A123">
            <v>0</v>
          </cell>
          <cell r="B123" t="str">
            <v>Obrig</v>
          </cell>
          <cell r="C123" t="str">
            <v>BESFIN</v>
          </cell>
          <cell r="D123" t="str">
            <v>SUB</v>
          </cell>
          <cell r="E123">
            <v>1468589</v>
          </cell>
          <cell r="F123">
            <v>1456191</v>
          </cell>
          <cell r="G123">
            <v>1158934</v>
          </cell>
          <cell r="H123">
            <v>1157941</v>
          </cell>
          <cell r="I123">
            <v>1158520</v>
          </cell>
          <cell r="J123">
            <v>1158975</v>
          </cell>
          <cell r="K123">
            <v>1159464</v>
          </cell>
          <cell r="L123">
            <v>1159958</v>
          </cell>
          <cell r="M123">
            <v>1160457</v>
          </cell>
          <cell r="N123">
            <v>1160948</v>
          </cell>
          <cell r="O123">
            <v>1159340</v>
          </cell>
          <cell r="P123">
            <v>1144527</v>
          </cell>
          <cell r="Q123">
            <v>1167644</v>
          </cell>
          <cell r="R123">
            <v>1170618</v>
          </cell>
          <cell r="S123">
            <v>1204949</v>
          </cell>
          <cell r="T123">
            <v>897926</v>
          </cell>
          <cell r="U123">
            <v>497789</v>
          </cell>
          <cell r="V123">
            <v>497633</v>
          </cell>
          <cell r="W123">
            <v>394078</v>
          </cell>
          <cell r="X123">
            <v>393929</v>
          </cell>
          <cell r="Y123">
            <v>338108</v>
          </cell>
          <cell r="Z123">
            <v>337958</v>
          </cell>
          <cell r="AA123">
            <v>336753</v>
          </cell>
          <cell r="AB123">
            <v>150162</v>
          </cell>
          <cell r="AC123">
            <v>150076</v>
          </cell>
          <cell r="AD123">
            <v>149996</v>
          </cell>
          <cell r="AE123">
            <v>135657</v>
          </cell>
          <cell r="AF123">
            <v>135583</v>
          </cell>
          <cell r="AG123">
            <v>126098</v>
          </cell>
          <cell r="AH123">
            <v>68620</v>
          </cell>
          <cell r="AI123">
            <v>68598</v>
          </cell>
          <cell r="AJ123">
            <v>67173</v>
          </cell>
          <cell r="AK123">
            <v>67151</v>
          </cell>
          <cell r="AL123">
            <v>64909</v>
          </cell>
          <cell r="AM123">
            <v>63362</v>
          </cell>
          <cell r="AN123">
            <v>63283</v>
          </cell>
          <cell r="AO123">
            <v>63265</v>
          </cell>
          <cell r="AP123">
            <v>63248</v>
          </cell>
          <cell r="AQ123">
            <v>63229</v>
          </cell>
          <cell r="AR123">
            <v>63211</v>
          </cell>
          <cell r="AS123">
            <v>63192</v>
          </cell>
          <cell r="AT123">
            <v>63174</v>
          </cell>
          <cell r="AU123">
            <v>63155</v>
          </cell>
          <cell r="AV123">
            <v>63136</v>
          </cell>
          <cell r="AW123">
            <v>63077</v>
          </cell>
          <cell r="AX123">
            <v>0</v>
          </cell>
          <cell r="AY123">
            <v>63187.444444444445</v>
          </cell>
          <cell r="AZ123">
            <v>96708.833333333328</v>
          </cell>
          <cell r="BD123">
            <v>0</v>
          </cell>
          <cell r="BF123">
            <v>0</v>
          </cell>
          <cell r="BH123">
            <v>-9</v>
          </cell>
          <cell r="BI123">
            <v>0</v>
          </cell>
          <cell r="BJ123">
            <v>0</v>
          </cell>
          <cell r="BK123">
            <v>0</v>
          </cell>
        </row>
        <row r="124">
          <cell r="A124">
            <v>0</v>
          </cell>
          <cell r="B124" t="str">
            <v>Obrig</v>
          </cell>
          <cell r="C124" t="str">
            <v>GBESI</v>
          </cell>
          <cell r="D124" t="str">
            <v>SUB</v>
          </cell>
          <cell r="E124">
            <v>90623</v>
          </cell>
          <cell r="F124">
            <v>92522</v>
          </cell>
          <cell r="G124">
            <v>93514</v>
          </cell>
          <cell r="H124">
            <v>95440</v>
          </cell>
          <cell r="I124">
            <v>96810.072371660033</v>
          </cell>
          <cell r="J124">
            <v>97278</v>
          </cell>
          <cell r="K124">
            <v>95769</v>
          </cell>
          <cell r="L124">
            <v>96854</v>
          </cell>
          <cell r="M124">
            <v>95305</v>
          </cell>
          <cell r="N124">
            <v>94544</v>
          </cell>
          <cell r="O124">
            <v>96388</v>
          </cell>
          <cell r="P124">
            <v>96653</v>
          </cell>
          <cell r="Q124">
            <v>95080</v>
          </cell>
          <cell r="R124">
            <v>95042</v>
          </cell>
          <cell r="S124">
            <v>94737</v>
          </cell>
          <cell r="T124">
            <v>93362</v>
          </cell>
          <cell r="U124">
            <v>95169</v>
          </cell>
          <cell r="V124">
            <v>92705</v>
          </cell>
          <cell r="W124">
            <v>90377</v>
          </cell>
          <cell r="X124">
            <v>89000</v>
          </cell>
          <cell r="Y124">
            <v>86250</v>
          </cell>
          <cell r="Z124">
            <v>87958</v>
          </cell>
          <cell r="AA124">
            <v>84749</v>
          </cell>
          <cell r="AB124">
            <v>77615</v>
          </cell>
          <cell r="AC124">
            <v>78771</v>
          </cell>
          <cell r="AD124">
            <v>78947</v>
          </cell>
          <cell r="AE124">
            <v>76735</v>
          </cell>
          <cell r="AF124">
            <v>76107</v>
          </cell>
          <cell r="AG124">
            <v>60210</v>
          </cell>
          <cell r="AH124">
            <v>57103</v>
          </cell>
          <cell r="AI124">
            <v>58391</v>
          </cell>
          <cell r="AJ124">
            <v>58082</v>
          </cell>
          <cell r="AK124">
            <v>55611</v>
          </cell>
          <cell r="AL124">
            <v>55648</v>
          </cell>
          <cell r="AM124">
            <v>55621</v>
          </cell>
          <cell r="AN124">
            <v>50432</v>
          </cell>
          <cell r="AO124">
            <v>47099</v>
          </cell>
          <cell r="AP124">
            <v>48425</v>
          </cell>
          <cell r="AQ124">
            <v>45095</v>
          </cell>
          <cell r="AR124">
            <v>43726</v>
          </cell>
          <cell r="AS124">
            <v>42053</v>
          </cell>
          <cell r="AT124">
            <v>40738</v>
          </cell>
          <cell r="AU124">
            <v>39353</v>
          </cell>
          <cell r="AV124">
            <v>38637</v>
          </cell>
          <cell r="AW124">
            <v>39284</v>
          </cell>
          <cell r="AX124">
            <v>0</v>
          </cell>
          <cell r="AY124">
            <v>42712.222222222219</v>
          </cell>
          <cell r="AZ124">
            <v>63471.5</v>
          </cell>
        </row>
        <row r="125">
          <cell r="A125">
            <v>0</v>
          </cell>
          <cell r="B125" t="str">
            <v>Obrig</v>
          </cell>
          <cell r="C125" t="str">
            <v>BES_VIDA</v>
          </cell>
          <cell r="D125" t="str">
            <v>SUB</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51680</v>
          </cell>
          <cell r="AH125">
            <v>45003</v>
          </cell>
          <cell r="AI125">
            <v>44984</v>
          </cell>
          <cell r="AJ125">
            <v>44858</v>
          </cell>
          <cell r="AK125">
            <v>44896</v>
          </cell>
          <cell r="AL125">
            <v>44698</v>
          </cell>
          <cell r="AM125">
            <v>44710</v>
          </cell>
          <cell r="AN125">
            <v>44829</v>
          </cell>
          <cell r="AO125">
            <v>44659</v>
          </cell>
          <cell r="AP125">
            <v>44652</v>
          </cell>
          <cell r="AQ125">
            <v>44754</v>
          </cell>
          <cell r="AR125">
            <v>44487</v>
          </cell>
          <cell r="AS125">
            <v>44317</v>
          </cell>
          <cell r="AT125">
            <v>44417</v>
          </cell>
          <cell r="AU125">
            <v>44521</v>
          </cell>
          <cell r="AV125">
            <v>44136</v>
          </cell>
          <cell r="AW125">
            <v>44211</v>
          </cell>
          <cell r="AX125">
            <v>0</v>
          </cell>
          <cell r="AY125">
            <v>44461.555555555555</v>
          </cell>
          <cell r="AZ125">
            <v>30471.5</v>
          </cell>
        </row>
        <row r="126">
          <cell r="A126">
            <v>0</v>
          </cell>
          <cell r="B126" t="str">
            <v>Empr</v>
          </cell>
          <cell r="C126" t="str">
            <v>BESCAY</v>
          </cell>
          <cell r="D126" t="str">
            <v>SUB</v>
          </cell>
          <cell r="E126">
            <v>237387</v>
          </cell>
          <cell r="F126">
            <v>249061</v>
          </cell>
          <cell r="G126">
            <v>242285</v>
          </cell>
          <cell r="H126">
            <v>244251</v>
          </cell>
          <cell r="I126">
            <v>274661</v>
          </cell>
          <cell r="J126">
            <v>284281</v>
          </cell>
          <cell r="K126">
            <v>273092</v>
          </cell>
          <cell r="L126">
            <v>291536</v>
          </cell>
          <cell r="M126">
            <v>271550</v>
          </cell>
          <cell r="N126">
            <v>275307</v>
          </cell>
          <cell r="O126">
            <v>279635</v>
          </cell>
          <cell r="P126">
            <v>276849</v>
          </cell>
          <cell r="Q126">
            <v>262775</v>
          </cell>
          <cell r="R126">
            <v>261421</v>
          </cell>
          <cell r="S126">
            <v>249244</v>
          </cell>
          <cell r="T126">
            <v>243193</v>
          </cell>
          <cell r="U126">
            <v>254086</v>
          </cell>
          <cell r="V126">
            <v>255887</v>
          </cell>
          <cell r="W126">
            <v>272174</v>
          </cell>
          <cell r="X126">
            <v>277021</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A127">
            <v>0</v>
          </cell>
          <cell r="B127" t="str">
            <v>Empr</v>
          </cell>
          <cell r="C127" t="str">
            <v>BESESP</v>
          </cell>
          <cell r="D127" t="str">
            <v>SUB</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A128">
            <v>0</v>
          </cell>
          <cell r="B128" t="str">
            <v>Empr</v>
          </cell>
          <cell r="C128" t="str">
            <v>BESA</v>
          </cell>
          <cell r="D128" t="str">
            <v>SUB</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30">
          <cell r="A130">
            <v>0</v>
          </cell>
          <cell r="B130" t="str">
            <v>CONTROLO</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A131">
            <v>0</v>
          </cell>
          <cell r="AW131">
            <v>0</v>
          </cell>
        </row>
        <row r="132">
          <cell r="D132">
            <v>0</v>
          </cell>
          <cell r="AW132">
            <v>0</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row>
      </sheetData>
      <sheetData sheetId="10">
        <row r="1">
          <cell r="E1" t="str">
            <v>Dezembro 2013</v>
          </cell>
        </row>
      </sheetData>
      <sheetData sheetId="11">
        <row r="1">
          <cell r="A1">
            <v>0</v>
          </cell>
        </row>
      </sheetData>
      <sheetData sheetId="12">
        <row r="1">
          <cell r="E1" t="str">
            <v>Dezembro 2013</v>
          </cell>
        </row>
      </sheetData>
      <sheetData sheetId="13">
        <row r="1">
          <cell r="E1" t="str">
            <v>Dezembro 2013</v>
          </cell>
        </row>
      </sheetData>
      <sheetData sheetId="14">
        <row r="1">
          <cell r="E1" t="str">
            <v>Dezembro 2013</v>
          </cell>
        </row>
      </sheetData>
      <sheetData sheetId="15"/>
      <sheetData sheetId="16">
        <row r="9">
          <cell r="K9">
            <v>310.548</v>
          </cell>
        </row>
      </sheetData>
      <sheetData sheetId="17"/>
      <sheetData sheetId="18">
        <row r="9">
          <cell r="F9">
            <v>232.44399999999999</v>
          </cell>
        </row>
      </sheetData>
      <sheetData sheetId="19"/>
      <sheetData sheetId="20">
        <row r="7">
          <cell r="E7">
            <v>612.03300000000002</v>
          </cell>
        </row>
      </sheetData>
      <sheetData sheetId="21">
        <row r="6">
          <cell r="L6">
            <v>0</v>
          </cell>
        </row>
      </sheetData>
      <sheetData sheetId="22">
        <row r="7">
          <cell r="E7">
            <v>612.03300000000002</v>
          </cell>
        </row>
      </sheetData>
      <sheetData sheetId="23">
        <row r="6">
          <cell r="L6">
            <v>0</v>
          </cell>
        </row>
      </sheetData>
      <sheetData sheetId="24">
        <row r="7">
          <cell r="E7">
            <v>612.03300000000002</v>
          </cell>
        </row>
      </sheetData>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s>
    <sheetDataSet>
      <sheetData sheetId="0" refreshError="1">
        <row r="46">
          <cell r="AJ46">
            <v>0</v>
          </cell>
        </row>
        <row r="47">
          <cell r="AK4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ovobanco.pt/english" TargetMode="External"/><Relationship Id="rId1" Type="http://schemas.openxmlformats.org/officeDocument/2006/relationships/hyperlink" Target="mailto:investor.relations@novobanco.p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672D8-4A8D-419D-A299-C516E8332E43}">
  <sheetPr>
    <tabColor rgb="FF007A82"/>
  </sheetPr>
  <dimension ref="B1:J17"/>
  <sheetViews>
    <sheetView showGridLines="0" tabSelected="1" workbookViewId="0"/>
  </sheetViews>
  <sheetFormatPr defaultRowHeight="14.5"/>
  <sheetData>
    <row r="1" spans="2:10" ht="25.75" customHeight="1"/>
    <row r="2" spans="2:10" ht="25.75" customHeight="1"/>
    <row r="3" spans="2:10" ht="25.75" customHeight="1">
      <c r="J3" s="5"/>
    </row>
    <row r="4" spans="2:10" ht="25.75" customHeight="1">
      <c r="J4" s="5"/>
    </row>
    <row r="5" spans="2:10">
      <c r="J5" s="5"/>
    </row>
    <row r="6" spans="2:10" ht="25.75" customHeight="1">
      <c r="B6" s="3" t="s">
        <v>282</v>
      </c>
      <c r="J6" s="5"/>
    </row>
    <row r="7" spans="2:10" ht="25.75" customHeight="1">
      <c r="B7" s="4" t="s">
        <v>334</v>
      </c>
    </row>
    <row r="8" spans="2:10">
      <c r="J8" s="5"/>
    </row>
    <row r="9" spans="2:10" ht="25.75" customHeight="1">
      <c r="B9" s="336" t="s">
        <v>274</v>
      </c>
      <c r="C9" s="334"/>
      <c r="D9" s="334"/>
      <c r="E9" s="334"/>
      <c r="F9" s="334"/>
      <c r="G9" s="334"/>
      <c r="H9" s="334"/>
      <c r="I9" s="334"/>
      <c r="J9" s="335"/>
    </row>
    <row r="10" spans="2:10" ht="15" customHeight="1">
      <c r="B10" s="337" t="s">
        <v>279</v>
      </c>
      <c r="C10" s="334"/>
      <c r="D10" s="334"/>
      <c r="E10" s="334"/>
      <c r="F10" s="337" t="s">
        <v>275</v>
      </c>
      <c r="G10" s="334" t="s">
        <v>278</v>
      </c>
      <c r="H10" s="334"/>
      <c r="I10" s="334"/>
      <c r="J10" s="335"/>
    </row>
    <row r="11" spans="2:10" ht="15" customHeight="1">
      <c r="B11" s="337"/>
      <c r="C11" s="334"/>
      <c r="D11" s="334"/>
      <c r="E11" s="334"/>
      <c r="F11" s="338" t="s">
        <v>276</v>
      </c>
      <c r="G11" s="339" t="s">
        <v>277</v>
      </c>
      <c r="H11" s="334"/>
      <c r="I11" s="334"/>
      <c r="J11" s="335"/>
    </row>
    <row r="12" spans="2:10" ht="15" customHeight="1">
      <c r="B12" s="337"/>
      <c r="C12" s="334"/>
      <c r="D12" s="334"/>
      <c r="E12" s="334"/>
      <c r="F12" s="338"/>
      <c r="G12" s="339"/>
      <c r="H12" s="334"/>
      <c r="I12" s="334"/>
      <c r="J12" s="335"/>
    </row>
    <row r="13" spans="2:10" ht="15" customHeight="1">
      <c r="B13" s="459" t="s">
        <v>313</v>
      </c>
      <c r="C13" s="334"/>
      <c r="D13" s="334"/>
      <c r="E13" s="334"/>
      <c r="F13" s="338"/>
      <c r="G13" s="339"/>
      <c r="H13" s="334"/>
      <c r="I13" s="334"/>
      <c r="J13" s="335"/>
    </row>
    <row r="14" spans="2:10" ht="25.75" customHeight="1"/>
    <row r="15" spans="2:10" ht="25.75" customHeight="1"/>
    <row r="16" spans="2:10" ht="25.75" customHeight="1"/>
    <row r="17" ht="25.75" customHeight="1"/>
  </sheetData>
  <hyperlinks>
    <hyperlink ref="G11" r:id="rId1" xr:uid="{88020778-228B-4373-B7C2-4DFC2E430A2C}"/>
    <hyperlink ref="B13" r:id="rId2" xr:uid="{A43F9CB1-8BD1-4518-9FC4-FE0125D89353}"/>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6272-6349-4653-B977-841A70142B4E}">
  <sheetPr>
    <tabColor theme="0" tint="-4.9989318521683403E-2"/>
  </sheetPr>
  <dimension ref="A1:Q17"/>
  <sheetViews>
    <sheetView view="pageBreakPreview" zoomScale="90" zoomScaleNormal="90" zoomScaleSheetLayoutView="90" workbookViewId="0">
      <pane xSplit="2" ySplit="3" topLeftCell="C4" activePane="bottomRight" state="frozen"/>
      <selection pane="topRight" activeCell="C1" sqref="C1"/>
      <selection pane="bottomLeft" activeCell="A4" sqref="A4"/>
      <selection pane="bottomRight" activeCell="K24" sqref="K24"/>
    </sheetView>
  </sheetViews>
  <sheetFormatPr defaultColWidth="8.81640625" defaultRowHeight="14.5"/>
  <cols>
    <col min="1" max="1" width="3.6328125" style="479" customWidth="1"/>
    <col min="2" max="2" width="26.81640625" style="479" bestFit="1" customWidth="1"/>
    <col min="3" max="3" width="3.6328125" style="479" customWidth="1"/>
    <col min="4" max="6" width="9.6328125" style="479" customWidth="1"/>
    <col min="7" max="7" width="8.81640625" style="479"/>
    <col min="8" max="8" width="2.6328125" style="479" customWidth="1"/>
    <col min="9" max="11" width="9.6328125" style="505" customWidth="1"/>
    <col min="12" max="12" width="8.81640625" style="505"/>
    <col min="13" max="13" width="2.6328125" style="479" customWidth="1"/>
    <col min="14" max="17" width="9.6328125" style="479" customWidth="1"/>
    <col min="18" max="16384" width="8.81640625" style="479"/>
  </cols>
  <sheetData>
    <row r="1" spans="1:17">
      <c r="A1" s="142"/>
      <c r="B1" s="142"/>
      <c r="C1" s="142"/>
      <c r="D1" s="142"/>
      <c r="E1" s="142"/>
      <c r="F1" s="142"/>
      <c r="G1" s="142"/>
      <c r="H1" s="142"/>
      <c r="I1" s="498"/>
      <c r="J1" s="498"/>
      <c r="K1" s="498"/>
      <c r="L1" s="498"/>
      <c r="M1" s="142"/>
      <c r="N1" s="142"/>
    </row>
    <row r="2" spans="1:17">
      <c r="A2" s="142"/>
      <c r="B2" s="142"/>
      <c r="C2" s="142"/>
      <c r="D2" s="644">
        <v>44986</v>
      </c>
      <c r="E2" s="644"/>
      <c r="F2" s="644"/>
      <c r="G2" s="644"/>
      <c r="H2" s="142"/>
      <c r="I2" s="643">
        <v>45352</v>
      </c>
      <c r="J2" s="643"/>
      <c r="K2" s="643"/>
      <c r="L2" s="643"/>
      <c r="M2" s="142"/>
      <c r="N2" s="642" t="s">
        <v>325</v>
      </c>
      <c r="O2" s="642"/>
      <c r="P2" s="642"/>
      <c r="Q2" s="642"/>
    </row>
    <row r="3" spans="1:17" ht="30" customHeight="1">
      <c r="A3" s="142"/>
      <c r="B3" s="142"/>
      <c r="C3" s="142"/>
      <c r="D3" s="115" t="s">
        <v>321</v>
      </c>
      <c r="E3" s="115" t="s">
        <v>322</v>
      </c>
      <c r="F3" s="115" t="s">
        <v>323</v>
      </c>
      <c r="G3" s="115" t="s">
        <v>17</v>
      </c>
      <c r="H3" s="142"/>
      <c r="I3" s="499" t="s">
        <v>321</v>
      </c>
      <c r="J3" s="499" t="s">
        <v>322</v>
      </c>
      <c r="K3" s="499" t="s">
        <v>323</v>
      </c>
      <c r="L3" s="499" t="s">
        <v>17</v>
      </c>
      <c r="M3" s="142"/>
      <c r="N3" s="489" t="s">
        <v>321</v>
      </c>
      <c r="O3" s="489" t="s">
        <v>322</v>
      </c>
      <c r="P3" s="489" t="s">
        <v>323</v>
      </c>
      <c r="Q3" s="489" t="s">
        <v>17</v>
      </c>
    </row>
    <row r="4" spans="1:17">
      <c r="A4" s="142"/>
      <c r="B4" s="142"/>
      <c r="C4" s="142"/>
      <c r="D4" s="119"/>
      <c r="E4" s="119"/>
      <c r="F4" s="119"/>
      <c r="G4" s="119"/>
      <c r="H4" s="142"/>
      <c r="I4" s="500"/>
      <c r="J4" s="500"/>
      <c r="K4" s="500"/>
      <c r="L4" s="500"/>
      <c r="M4" s="142"/>
      <c r="N4" s="142"/>
    </row>
    <row r="5" spans="1:17">
      <c r="A5" s="142"/>
      <c r="B5" s="480" t="s">
        <v>73</v>
      </c>
      <c r="C5" s="480"/>
      <c r="D5" s="484">
        <v>175.78003424005934</v>
      </c>
      <c r="E5" s="484">
        <v>145.58183190238137</v>
      </c>
      <c r="F5" s="484">
        <v>-6.0853894724402293</v>
      </c>
      <c r="G5" s="484">
        <v>315.27647667000048</v>
      </c>
      <c r="H5" s="487"/>
      <c r="I5" s="501">
        <v>233.92512976284098</v>
      </c>
      <c r="J5" s="501">
        <v>154.3716074779951</v>
      </c>
      <c r="K5" s="501">
        <v>-14.270859943906911</v>
      </c>
      <c r="L5" s="501">
        <v>374.0258772969292</v>
      </c>
      <c r="M5" s="487"/>
      <c r="N5" s="488">
        <v>58.145095522781645</v>
      </c>
      <c r="O5" s="488">
        <v>8.7897755756137315</v>
      </c>
      <c r="P5" s="488">
        <v>-8.1854704714666831</v>
      </c>
      <c r="Q5" s="488">
        <v>58.749400626928718</v>
      </c>
    </row>
    <row r="6" spans="1:17">
      <c r="A6" s="142"/>
      <c r="B6" s="480" t="s">
        <v>76</v>
      </c>
      <c r="C6" s="480"/>
      <c r="D6" s="484">
        <v>176.40063285005934</v>
      </c>
      <c r="E6" s="484">
        <v>148.88474381238137</v>
      </c>
      <c r="F6" s="484">
        <v>-1.8030183503403396</v>
      </c>
      <c r="G6" s="484">
        <v>323.48235831210042</v>
      </c>
      <c r="H6" s="487"/>
      <c r="I6" s="501">
        <v>234.94692304284101</v>
      </c>
      <c r="J6" s="501">
        <v>154.02840158799509</v>
      </c>
      <c r="K6" s="501">
        <v>-17.38213512390691</v>
      </c>
      <c r="L6" s="501">
        <v>371.59318950692921</v>
      </c>
      <c r="M6" s="487"/>
      <c r="N6" s="488">
        <v>58.546290192781669</v>
      </c>
      <c r="O6" s="488">
        <v>5.1436577756137183</v>
      </c>
      <c r="P6" s="488">
        <v>-15.57911677356657</v>
      </c>
      <c r="Q6" s="488">
        <v>48.110831194828791</v>
      </c>
    </row>
    <row r="7" spans="1:17">
      <c r="A7" s="142"/>
      <c r="B7" s="481" t="s">
        <v>78</v>
      </c>
      <c r="C7" s="481"/>
      <c r="D7" s="485">
        <v>74.246900153170472</v>
      </c>
      <c r="E7" s="485">
        <v>24.260287316058168</v>
      </c>
      <c r="F7" s="485">
        <v>13.383927031371325</v>
      </c>
      <c r="G7" s="485">
        <v>111.89111450059997</v>
      </c>
      <c r="H7" s="487"/>
      <c r="I7" s="502">
        <v>79.371697346737022</v>
      </c>
      <c r="J7" s="502">
        <v>26.354642124256188</v>
      </c>
      <c r="K7" s="502">
        <v>13.226187629006798</v>
      </c>
      <c r="L7" s="502">
        <v>118.95252710000001</v>
      </c>
      <c r="M7" s="487"/>
      <c r="N7" s="487">
        <v>5.1247971935665504</v>
      </c>
      <c r="O7" s="487">
        <v>2.0943548081980197</v>
      </c>
      <c r="P7" s="487">
        <v>-0.15773940236452688</v>
      </c>
      <c r="Q7" s="487">
        <v>7.0614125994000432</v>
      </c>
    </row>
    <row r="8" spans="1:17">
      <c r="A8" s="142"/>
      <c r="B8" s="480" t="s">
        <v>79</v>
      </c>
      <c r="C8" s="480"/>
      <c r="D8" s="484">
        <v>102.15373269688887</v>
      </c>
      <c r="E8" s="484">
        <v>124.62445649632319</v>
      </c>
      <c r="F8" s="484">
        <v>-15.186945381711666</v>
      </c>
      <c r="G8" s="484">
        <v>211.59124381150039</v>
      </c>
      <c r="H8" s="487"/>
      <c r="I8" s="501">
        <v>155.57522569610396</v>
      </c>
      <c r="J8" s="501">
        <v>127.67375946373889</v>
      </c>
      <c r="K8" s="501">
        <v>-30.608322752913708</v>
      </c>
      <c r="L8" s="501">
        <v>252.64066240692915</v>
      </c>
      <c r="M8" s="487"/>
      <c r="N8" s="488">
        <v>53.42149299921509</v>
      </c>
      <c r="O8" s="488">
        <v>3.0493029674156986</v>
      </c>
      <c r="P8" s="488">
        <v>-15.421377371202041</v>
      </c>
      <c r="Q8" s="488">
        <v>41.049418595428762</v>
      </c>
    </row>
    <row r="9" spans="1:17">
      <c r="A9" s="142"/>
      <c r="B9" s="482" t="s">
        <v>81</v>
      </c>
      <c r="C9" s="482"/>
      <c r="D9" s="485">
        <v>11.388185975798319</v>
      </c>
      <c r="E9" s="485">
        <v>17.196110680653604</v>
      </c>
      <c r="F9" s="485">
        <v>-0.90029746655163945</v>
      </c>
      <c r="G9" s="485">
        <v>27.683999189900284</v>
      </c>
      <c r="H9" s="487"/>
      <c r="I9" s="502">
        <v>11.871191780000013</v>
      </c>
      <c r="J9" s="502">
        <v>16.933120949999985</v>
      </c>
      <c r="K9" s="502">
        <v>-0.88536908000000902</v>
      </c>
      <c r="L9" s="502">
        <v>27.918943649999992</v>
      </c>
      <c r="M9" s="487"/>
      <c r="N9" s="487">
        <v>0.48300580420169403</v>
      </c>
      <c r="O9" s="487">
        <v>-0.26298973065361864</v>
      </c>
      <c r="P9" s="487">
        <v>1.4928386551630424E-2</v>
      </c>
      <c r="Q9" s="487">
        <v>0.23494446009970815</v>
      </c>
    </row>
    <row r="10" spans="1:17">
      <c r="A10" s="142"/>
      <c r="B10" s="480" t="s">
        <v>85</v>
      </c>
      <c r="C10" s="480"/>
      <c r="D10" s="484">
        <v>90.76554672109053</v>
      </c>
      <c r="E10" s="484">
        <v>107.42834581566959</v>
      </c>
      <c r="F10" s="484">
        <v>-14.286647915160028</v>
      </c>
      <c r="G10" s="484">
        <v>183.90724462160011</v>
      </c>
      <c r="H10" s="487"/>
      <c r="I10" s="501">
        <v>143.70403391610395</v>
      </c>
      <c r="J10" s="501">
        <v>110.74063851373892</v>
      </c>
      <c r="K10" s="501">
        <v>-29.722953672913697</v>
      </c>
      <c r="L10" s="501">
        <v>224.72171875692916</v>
      </c>
      <c r="M10" s="487"/>
      <c r="N10" s="488">
        <v>52.938487195013423</v>
      </c>
      <c r="O10" s="488">
        <v>3.3122926980693279</v>
      </c>
      <c r="P10" s="488">
        <v>-15.436305757753669</v>
      </c>
      <c r="Q10" s="488">
        <v>40.81447413532905</v>
      </c>
    </row>
    <row r="11" spans="1:17">
      <c r="A11" s="142"/>
      <c r="B11" s="482"/>
      <c r="C11" s="482"/>
      <c r="D11" s="485"/>
      <c r="E11" s="485"/>
      <c r="F11" s="485"/>
      <c r="G11" s="485"/>
      <c r="H11" s="487"/>
      <c r="I11" s="502"/>
      <c r="J11" s="502"/>
      <c r="K11" s="502"/>
      <c r="L11" s="502"/>
      <c r="M11" s="487"/>
      <c r="N11" s="142"/>
    </row>
    <row r="12" spans="1:17">
      <c r="A12" s="142"/>
      <c r="B12" s="483" t="s">
        <v>324</v>
      </c>
      <c r="C12" s="483"/>
      <c r="D12" s="484">
        <v>14256.599424995409</v>
      </c>
      <c r="E12" s="484">
        <v>13633.169778094589</v>
      </c>
      <c r="F12" s="484">
        <v>15953.496559659998</v>
      </c>
      <c r="G12" s="484">
        <v>43843.265762750001</v>
      </c>
      <c r="H12" s="488"/>
      <c r="I12" s="501">
        <v>14582.907363671715</v>
      </c>
      <c r="J12" s="501">
        <v>14031.633338465723</v>
      </c>
      <c r="K12" s="501">
        <v>16429.558430147572</v>
      </c>
      <c r="L12" s="501">
        <v>45044.09913228501</v>
      </c>
      <c r="M12" s="488"/>
      <c r="N12" s="488">
        <v>326.30793867630564</v>
      </c>
      <c r="O12" s="488">
        <v>398.46356037113401</v>
      </c>
      <c r="P12" s="488">
        <v>476.0618704875742</v>
      </c>
      <c r="Q12" s="488">
        <v>1200.8333695350084</v>
      </c>
    </row>
    <row r="13" spans="1:17">
      <c r="A13" s="142"/>
      <c r="B13" s="482" t="s">
        <v>345</v>
      </c>
      <c r="C13" s="482"/>
      <c r="D13" s="485">
        <v>13179.099424995409</v>
      </c>
      <c r="E13" s="485">
        <v>13629.169778094589</v>
      </c>
      <c r="F13" s="485">
        <v>1.08</v>
      </c>
      <c r="G13" s="485">
        <v>26809.349203090002</v>
      </c>
      <c r="H13" s="487"/>
      <c r="I13" s="502">
        <v>13412.660641795266</v>
      </c>
      <c r="J13" s="502">
        <v>13663.561028125117</v>
      </c>
      <c r="K13" s="502">
        <v>10.974342859614504</v>
      </c>
      <c r="L13" s="502">
        <v>27087.196012780001</v>
      </c>
      <c r="M13" s="487"/>
      <c r="N13" s="487">
        <v>233.56121679985699</v>
      </c>
      <c r="O13" s="487">
        <v>34.391250030528681</v>
      </c>
      <c r="P13" s="487">
        <v>9.894342859614504</v>
      </c>
      <c r="Q13" s="487">
        <v>277.84680968999965</v>
      </c>
    </row>
    <row r="14" spans="1:17">
      <c r="A14" s="142"/>
      <c r="B14" s="482"/>
      <c r="C14" s="482"/>
      <c r="D14" s="466"/>
      <c r="E14" s="466"/>
      <c r="F14" s="466"/>
      <c r="G14" s="466"/>
      <c r="H14" s="142"/>
      <c r="I14" s="503"/>
      <c r="J14" s="503"/>
      <c r="K14" s="503"/>
      <c r="L14" s="503"/>
      <c r="M14" s="142"/>
      <c r="N14" s="142"/>
    </row>
    <row r="15" spans="1:17">
      <c r="A15" s="142"/>
      <c r="B15" s="482" t="s">
        <v>319</v>
      </c>
      <c r="C15" s="482"/>
      <c r="D15" s="486">
        <v>2.4085603258137918E-2</v>
      </c>
      <c r="E15" s="486">
        <v>3.6288214252724889E-2</v>
      </c>
      <c r="F15" s="486">
        <v>-1.7344346417093861E-3</v>
      </c>
      <c r="G15" s="486">
        <v>2.3372473964429159E-2</v>
      </c>
      <c r="H15" s="142"/>
      <c r="I15" s="504">
        <v>3.389177477435925E-2</v>
      </c>
      <c r="J15" s="504">
        <v>3.7058443395404109E-2</v>
      </c>
      <c r="K15" s="504">
        <v>-4.7267823290961667E-3</v>
      </c>
      <c r="L15" s="504">
        <v>2.8803967733839551E-2</v>
      </c>
      <c r="M15" s="142"/>
      <c r="N15" s="491">
        <v>9.806171516221332E-3</v>
      </c>
      <c r="O15" s="491">
        <v>7.7022914267921988E-4</v>
      </c>
      <c r="P15" s="491">
        <v>-2.9923476873867805E-3</v>
      </c>
      <c r="Q15" s="491">
        <v>5.4314937694103921E-3</v>
      </c>
    </row>
    <row r="16" spans="1:17">
      <c r="A16" s="142"/>
      <c r="B16" s="482" t="s">
        <v>320</v>
      </c>
      <c r="C16" s="482"/>
      <c r="D16" s="486">
        <v>0.42238528666897934</v>
      </c>
      <c r="E16" s="486">
        <v>0.16664364638800322</v>
      </c>
      <c r="F16" s="490"/>
      <c r="G16" s="486">
        <v>0.31807766860503978</v>
      </c>
      <c r="H16" s="142"/>
      <c r="I16" s="504">
        <v>0.33930385088257081</v>
      </c>
      <c r="J16" s="504">
        <v>0.17072208131286648</v>
      </c>
      <c r="K16" s="553"/>
      <c r="L16" s="504">
        <v>0.31807766860503978</v>
      </c>
      <c r="M16" s="142"/>
      <c r="N16" s="491">
        <v>-8.3081435786408531E-2</v>
      </c>
      <c r="O16" s="491">
        <v>4.0784349248632612E-3</v>
      </c>
      <c r="P16" s="491">
        <v>0</v>
      </c>
      <c r="Q16" s="491">
        <v>0</v>
      </c>
    </row>
    <row r="17" spans="1:14">
      <c r="A17" s="142"/>
      <c r="B17" s="482"/>
      <c r="C17" s="482"/>
      <c r="D17" s="142"/>
      <c r="E17" s="142"/>
      <c r="F17" s="142"/>
      <c r="G17" s="142"/>
      <c r="H17" s="142"/>
      <c r="I17" s="498"/>
      <c r="J17" s="498"/>
      <c r="K17" s="498"/>
      <c r="L17" s="498"/>
      <c r="M17" s="142"/>
      <c r="N17" s="142"/>
    </row>
  </sheetData>
  <mergeCells count="3">
    <mergeCell ref="N2:Q2"/>
    <mergeCell ref="I2:L2"/>
    <mergeCell ref="D2:G2"/>
  </mergeCells>
  <pageMargins left="0.7" right="0.7" top="0.75" bottom="0.75" header="0.3" footer="0.3"/>
  <pageSetup paperSize="9"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77B2-220F-461F-8046-1351037EFBB7}">
  <sheetPr>
    <tabColor rgb="FF007A82"/>
  </sheetPr>
  <dimension ref="B1:J17"/>
  <sheetViews>
    <sheetView showGridLines="0" view="pageBreakPreview" zoomScale="110" zoomScaleNormal="100" zoomScaleSheetLayoutView="110" workbookViewId="0">
      <selection activeCell="G6" sqref="G6"/>
    </sheetView>
  </sheetViews>
  <sheetFormatPr defaultRowHeight="14.5"/>
  <sheetData>
    <row r="1" spans="2:10" ht="25.75" customHeight="1"/>
    <row r="2" spans="2:10" ht="25.75" customHeight="1">
      <c r="G2" s="3"/>
    </row>
    <row r="3" spans="2:10" ht="25.75" customHeight="1">
      <c r="G3" s="4"/>
      <c r="J3" s="5"/>
    </row>
    <row r="4" spans="2:10" ht="25.75" customHeight="1">
      <c r="J4" s="5"/>
    </row>
    <row r="5" spans="2:10" ht="25.75" customHeight="1">
      <c r="B5" s="3"/>
      <c r="J5" s="5"/>
    </row>
    <row r="6" spans="2:10" ht="25.75" customHeight="1">
      <c r="B6" s="3"/>
      <c r="J6" s="5"/>
    </row>
    <row r="7" spans="2:10" ht="25.75" customHeight="1">
      <c r="J7" s="5"/>
    </row>
    <row r="8" spans="2:10" ht="25.75" customHeight="1">
      <c r="J8" s="5"/>
    </row>
    <row r="9" spans="2:10" ht="25.75" customHeight="1">
      <c r="J9" s="5"/>
    </row>
    <row r="10" spans="2:10" ht="25.75" customHeight="1">
      <c r="J10" s="5"/>
    </row>
    <row r="11" spans="2:10" ht="25.75" customHeight="1">
      <c r="J11" s="5"/>
    </row>
    <row r="12" spans="2:10" ht="25.75" customHeight="1">
      <c r="J12" s="5"/>
    </row>
    <row r="13" spans="2:10" ht="25.75" customHeight="1"/>
    <row r="14" spans="2:10" ht="25.75" customHeight="1"/>
    <row r="15" spans="2:10" ht="25.75" customHeight="1"/>
    <row r="16" spans="2:10" ht="25.75" customHeight="1"/>
    <row r="17" ht="25.75" customHeight="1"/>
  </sheetData>
  <pageMargins left="0.7" right="0.7" top="0.75" bottom="0.75" header="0.3" footer="0.3"/>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A9B0-BA45-477C-B37E-BB5194A516DB}">
  <sheetPr>
    <tabColor theme="0" tint="-4.9989318521683403E-2"/>
  </sheetPr>
  <dimension ref="A1:X47"/>
  <sheetViews>
    <sheetView showGridLines="0" view="pageBreakPreview" zoomScale="80" zoomScaleNormal="100" zoomScaleSheetLayoutView="100" workbookViewId="0">
      <pane xSplit="3" ySplit="2" topLeftCell="I3" activePane="bottomRight" state="frozen"/>
      <selection activeCell="Y24" sqref="Y24"/>
      <selection pane="topRight" activeCell="Y24" sqref="Y24"/>
      <selection pane="bottomLeft" activeCell="Y24" sqref="Y24"/>
      <selection pane="bottomRight" activeCell="C4" sqref="C4"/>
    </sheetView>
  </sheetViews>
  <sheetFormatPr defaultColWidth="9.08984375" defaultRowHeight="12.5" outlineLevelCol="1"/>
  <cols>
    <col min="1" max="1" width="3.08984375" style="149" bestFit="1" customWidth="1"/>
    <col min="2" max="2" width="52" style="149" hidden="1" customWidth="1" outlineLevel="1"/>
    <col min="3" max="3" width="55.36328125" style="149" customWidth="1" collapsed="1"/>
    <col min="4" max="5" width="8.90625" style="6" customWidth="1"/>
    <col min="6" max="6" width="8.90625" style="149" customWidth="1"/>
    <col min="7" max="7" width="8.90625" style="6" customWidth="1"/>
    <col min="8" max="11" width="8.90625" style="272" customWidth="1"/>
    <col min="12" max="12" width="5.90625" style="90" customWidth="1"/>
    <col min="13" max="13" width="8.90625" style="149" customWidth="1"/>
    <col min="14" max="15" width="8.90625" style="272" customWidth="1"/>
    <col min="16" max="16" width="8.90625" style="95" customWidth="1"/>
    <col min="17" max="24" width="8.90625" style="272" customWidth="1"/>
    <col min="25" max="16384" width="9.08984375" style="149"/>
  </cols>
  <sheetData>
    <row r="1" spans="1:24" ht="20.25" customHeight="1">
      <c r="B1" s="14"/>
      <c r="C1" s="14"/>
      <c r="D1" s="15"/>
      <c r="E1" s="15"/>
      <c r="F1" s="14"/>
      <c r="G1" s="15"/>
      <c r="H1" s="268"/>
      <c r="I1" s="509"/>
      <c r="J1" s="509"/>
      <c r="K1" s="509"/>
      <c r="L1" s="89"/>
      <c r="M1" s="14"/>
      <c r="N1" s="268"/>
      <c r="O1" s="268"/>
      <c r="P1" s="94"/>
      <c r="Q1" s="268"/>
      <c r="R1" s="268"/>
      <c r="S1" s="268"/>
      <c r="T1" s="268"/>
      <c r="U1" s="268"/>
      <c r="V1" s="268"/>
      <c r="W1" s="268"/>
      <c r="X1" s="268"/>
    </row>
    <row r="2" spans="1:24" ht="40.5" customHeight="1">
      <c r="B2" s="16" t="s">
        <v>0</v>
      </c>
      <c r="C2" s="17" t="s">
        <v>43</v>
      </c>
      <c r="D2" s="18">
        <v>43070</v>
      </c>
      <c r="E2" s="18">
        <v>43435</v>
      </c>
      <c r="F2" s="18" t="s">
        <v>269</v>
      </c>
      <c r="G2" s="18">
        <v>44166</v>
      </c>
      <c r="H2" s="18">
        <v>44531</v>
      </c>
      <c r="I2" s="526">
        <v>44926</v>
      </c>
      <c r="J2" s="526">
        <v>45291</v>
      </c>
      <c r="K2" s="525">
        <v>45627</v>
      </c>
      <c r="L2" s="74"/>
      <c r="M2" s="86">
        <v>44651</v>
      </c>
      <c r="N2" s="86">
        <v>44742</v>
      </c>
      <c r="O2" s="86">
        <v>44834</v>
      </c>
      <c r="P2" s="244">
        <v>44926</v>
      </c>
      <c r="Q2" s="257">
        <v>45016</v>
      </c>
      <c r="R2" s="495">
        <v>45107</v>
      </c>
      <c r="S2" s="495">
        <v>45199</v>
      </c>
      <c r="T2" s="495">
        <v>45291</v>
      </c>
      <c r="U2" s="564">
        <v>45352</v>
      </c>
      <c r="V2" s="86">
        <v>45444</v>
      </c>
      <c r="W2" s="86">
        <v>45536</v>
      </c>
      <c r="X2" s="86">
        <v>45627</v>
      </c>
    </row>
    <row r="3" spans="1:24" ht="9.75" customHeight="1">
      <c r="B3" s="19"/>
      <c r="C3" s="19"/>
      <c r="H3" s="6"/>
      <c r="I3" s="527"/>
      <c r="J3" s="527"/>
      <c r="K3" s="510"/>
      <c r="M3" s="432"/>
      <c r="N3" s="432"/>
      <c r="O3" s="432"/>
      <c r="P3" s="245"/>
      <c r="Q3" s="269"/>
      <c r="R3" s="269"/>
      <c r="S3" s="269"/>
      <c r="T3" s="269"/>
      <c r="U3" s="565"/>
      <c r="V3" s="432"/>
      <c r="W3" s="432"/>
      <c r="X3" s="432"/>
    </row>
    <row r="4" spans="1:24" s="1" customFormat="1" ht="21.75" customHeight="1">
      <c r="B4" s="20" t="s">
        <v>1</v>
      </c>
      <c r="C4" s="21" t="s">
        <v>24</v>
      </c>
      <c r="D4" s="2"/>
      <c r="E4" s="2"/>
      <c r="F4" s="156"/>
      <c r="G4" s="2"/>
      <c r="H4" s="2"/>
      <c r="I4" s="528"/>
      <c r="J4" s="528"/>
      <c r="K4" s="511"/>
      <c r="L4" s="91"/>
      <c r="M4" s="374"/>
      <c r="N4" s="374"/>
      <c r="O4" s="374"/>
      <c r="P4" s="246"/>
      <c r="Q4" s="359"/>
      <c r="R4" s="359"/>
      <c r="S4" s="359"/>
      <c r="T4" s="359"/>
      <c r="U4" s="566"/>
      <c r="V4" s="374"/>
      <c r="W4" s="374"/>
      <c r="X4" s="374"/>
    </row>
    <row r="5" spans="1:24" s="150" customFormat="1" ht="20.25" customHeight="1">
      <c r="B5" s="150" t="s">
        <v>2</v>
      </c>
      <c r="C5" s="151" t="s">
        <v>25</v>
      </c>
      <c r="D5" s="152">
        <v>52054.849000000002</v>
      </c>
      <c r="E5" s="152">
        <v>48273.901969999999</v>
      </c>
      <c r="F5" s="152">
        <v>45295.902990000002</v>
      </c>
      <c r="G5" s="152">
        <v>44395.586149999996</v>
      </c>
      <c r="H5" s="529">
        <v>44618.515490000005</v>
      </c>
      <c r="I5" s="529">
        <v>45995</v>
      </c>
      <c r="J5" s="529">
        <v>43501</v>
      </c>
      <c r="K5" s="512" t="s">
        <v>281</v>
      </c>
      <c r="L5" s="153" t="s">
        <v>281</v>
      </c>
      <c r="M5" s="373">
        <v>44626.732029999999</v>
      </c>
      <c r="N5" s="373">
        <v>45493.000659999998</v>
      </c>
      <c r="O5" s="373">
        <v>46992</v>
      </c>
      <c r="P5" s="247">
        <v>45995</v>
      </c>
      <c r="Q5" s="258">
        <v>43843</v>
      </c>
      <c r="R5" s="258">
        <v>43900</v>
      </c>
      <c r="S5" s="258">
        <v>42949</v>
      </c>
      <c r="T5" s="258">
        <v>43501</v>
      </c>
      <c r="U5" s="567">
        <v>45044</v>
      </c>
      <c r="V5" s="373" t="s">
        <v>281</v>
      </c>
      <c r="W5" s="373" t="s">
        <v>281</v>
      </c>
      <c r="X5" s="373" t="s">
        <v>281</v>
      </c>
    </row>
    <row r="6" spans="1:24" s="150" customFormat="1" ht="20.25" customHeight="1">
      <c r="B6" s="150" t="s">
        <v>3</v>
      </c>
      <c r="C6" s="151" t="s">
        <v>335</v>
      </c>
      <c r="D6" s="152"/>
      <c r="E6" s="152"/>
      <c r="F6" s="152"/>
      <c r="G6" s="152"/>
      <c r="H6" s="529"/>
      <c r="I6" s="529"/>
      <c r="J6" s="529">
        <v>28170.991999999998</v>
      </c>
      <c r="K6" s="512" t="s">
        <v>281</v>
      </c>
      <c r="L6" s="153" t="s">
        <v>281</v>
      </c>
      <c r="M6" s="373"/>
      <c r="N6" s="373"/>
      <c r="O6" s="373"/>
      <c r="P6" s="247"/>
      <c r="Q6" s="258"/>
      <c r="R6" s="258"/>
      <c r="S6" s="258"/>
      <c r="T6" s="258">
        <v>28170.991999999998</v>
      </c>
      <c r="U6" s="567">
        <v>28295.947</v>
      </c>
      <c r="V6" s="373" t="s">
        <v>281</v>
      </c>
      <c r="W6" s="373" t="s">
        <v>281</v>
      </c>
      <c r="X6" s="373" t="s">
        <v>281</v>
      </c>
    </row>
    <row r="7" spans="1:24" s="150" customFormat="1" ht="20.25" customHeight="1">
      <c r="B7" s="154" t="s">
        <v>4</v>
      </c>
      <c r="C7" s="155" t="s">
        <v>26</v>
      </c>
      <c r="D7" s="152">
        <v>29682</v>
      </c>
      <c r="E7" s="152">
        <v>28349.53</v>
      </c>
      <c r="F7" s="152">
        <v>25966.062999999998</v>
      </c>
      <c r="G7" s="152">
        <v>26092.837</v>
      </c>
      <c r="H7" s="529">
        <v>27314.98</v>
      </c>
      <c r="I7" s="529">
        <v>28412.044999999998</v>
      </c>
      <c r="J7" s="529">
        <v>28140.057000000001</v>
      </c>
      <c r="K7" s="512" t="s">
        <v>281</v>
      </c>
      <c r="L7" s="153" t="s">
        <v>281</v>
      </c>
      <c r="M7" s="373">
        <v>27561.698</v>
      </c>
      <c r="N7" s="373">
        <v>28385.095000000001</v>
      </c>
      <c r="O7" s="373">
        <v>28581.646000000001</v>
      </c>
      <c r="P7" s="247">
        <v>28412.044999999998</v>
      </c>
      <c r="Q7" s="258">
        <v>27526.278999999999</v>
      </c>
      <c r="R7" s="258">
        <v>28218.85</v>
      </c>
      <c r="S7" s="258">
        <v>28094.558000000001</v>
      </c>
      <c r="T7" s="258">
        <v>28140.057000000001</v>
      </c>
      <c r="U7" s="567">
        <v>29290.817999999999</v>
      </c>
      <c r="V7" s="373" t="s">
        <v>281</v>
      </c>
      <c r="W7" s="373" t="s">
        <v>281</v>
      </c>
      <c r="X7" s="373" t="s">
        <v>281</v>
      </c>
    </row>
    <row r="8" spans="1:24" s="150" customFormat="1" ht="20.25" customHeight="1">
      <c r="B8" s="154" t="s">
        <v>5</v>
      </c>
      <c r="C8" s="155" t="s">
        <v>27</v>
      </c>
      <c r="D8" s="152">
        <v>4721.268</v>
      </c>
      <c r="E8" s="152">
        <v>3922.3609999999999</v>
      </c>
      <c r="F8" s="152">
        <v>4002.7570000000001</v>
      </c>
      <c r="G8" s="152">
        <v>3146.6350000000002</v>
      </c>
      <c r="H8" s="529">
        <v>3149.471</v>
      </c>
      <c r="I8" s="529">
        <v>3512</v>
      </c>
      <c r="J8" s="529">
        <v>4422</v>
      </c>
      <c r="K8" s="512" t="s">
        <v>281</v>
      </c>
      <c r="L8" s="153" t="s">
        <v>281</v>
      </c>
      <c r="M8" s="373">
        <v>3167.1329999999998</v>
      </c>
      <c r="N8" s="373">
        <v>3251.7559999999999</v>
      </c>
      <c r="O8" s="373">
        <v>3411</v>
      </c>
      <c r="P8" s="247">
        <v>3512</v>
      </c>
      <c r="Q8" s="258">
        <v>3697</v>
      </c>
      <c r="R8" s="258">
        <v>3981</v>
      </c>
      <c r="S8" s="258">
        <v>4234</v>
      </c>
      <c r="T8" s="258">
        <v>4422</v>
      </c>
      <c r="U8" s="567">
        <v>4554</v>
      </c>
      <c r="V8" s="373" t="s">
        <v>281</v>
      </c>
      <c r="W8" s="373" t="s">
        <v>281</v>
      </c>
      <c r="X8" s="373" t="s">
        <v>281</v>
      </c>
    </row>
    <row r="9" spans="1:24" s="150" customFormat="1" ht="20.25" customHeight="1">
      <c r="B9" s="155" t="s">
        <v>337</v>
      </c>
      <c r="C9" s="155" t="s">
        <v>337</v>
      </c>
      <c r="D9" s="152"/>
      <c r="E9" s="152"/>
      <c r="F9" s="152"/>
      <c r="G9" s="152"/>
      <c r="H9" s="529"/>
      <c r="I9" s="529"/>
      <c r="J9" s="529">
        <f>+T9</f>
        <v>4126.46</v>
      </c>
      <c r="K9" s="512"/>
      <c r="L9" s="153"/>
      <c r="M9" s="373"/>
      <c r="N9" s="373"/>
      <c r="O9" s="373"/>
      <c r="P9" s="247"/>
      <c r="Q9" s="258">
        <v>3418.0360000000001</v>
      </c>
      <c r="R9" s="258"/>
      <c r="S9" s="258"/>
      <c r="T9" s="258">
        <v>4126.46</v>
      </c>
      <c r="U9" s="567">
        <v>4256.3689999999997</v>
      </c>
      <c r="V9" s="373"/>
      <c r="W9" s="373"/>
      <c r="X9" s="373"/>
    </row>
    <row r="10" spans="1:24" s="1" customFormat="1" ht="27.75" customHeight="1">
      <c r="B10" s="22" t="s">
        <v>6</v>
      </c>
      <c r="C10" s="23" t="s">
        <v>28</v>
      </c>
      <c r="D10" s="156" t="s">
        <v>281</v>
      </c>
      <c r="E10" s="156" t="s">
        <v>281</v>
      </c>
      <c r="F10" s="156" t="s">
        <v>281</v>
      </c>
      <c r="G10" s="156" t="s">
        <v>281</v>
      </c>
      <c r="H10" s="530" t="s">
        <v>281</v>
      </c>
      <c r="I10" s="530" t="s">
        <v>281</v>
      </c>
      <c r="J10" s="530" t="s">
        <v>281</v>
      </c>
      <c r="K10" s="511" t="s">
        <v>281</v>
      </c>
      <c r="L10" s="157" t="s">
        <v>281</v>
      </c>
      <c r="M10" s="493" t="s">
        <v>327</v>
      </c>
      <c r="N10" s="493" t="s">
        <v>327</v>
      </c>
      <c r="O10" s="493" t="s">
        <v>327</v>
      </c>
      <c r="P10" s="493" t="s">
        <v>327</v>
      </c>
      <c r="Q10" s="492" t="s">
        <v>326</v>
      </c>
      <c r="R10" s="492" t="s">
        <v>326</v>
      </c>
      <c r="S10" s="492" t="s">
        <v>326</v>
      </c>
      <c r="T10" s="492" t="s">
        <v>326</v>
      </c>
      <c r="U10" s="493" t="s">
        <v>326</v>
      </c>
      <c r="V10" s="493" t="s">
        <v>281</v>
      </c>
      <c r="W10" s="493" t="s">
        <v>281</v>
      </c>
      <c r="X10" s="493" t="s">
        <v>281</v>
      </c>
    </row>
    <row r="11" spans="1:24" s="150" customFormat="1" ht="22.5" customHeight="1">
      <c r="A11" s="154" t="s">
        <v>44</v>
      </c>
      <c r="B11" s="150" t="s">
        <v>64</v>
      </c>
      <c r="C11" s="151" t="s">
        <v>48</v>
      </c>
      <c r="D11" s="158">
        <v>0.1275000159273105</v>
      </c>
      <c r="E11" s="158">
        <v>0.1275</v>
      </c>
      <c r="F11" s="158">
        <v>0.13500000000000001</v>
      </c>
      <c r="G11" s="158">
        <v>0.11335061188805662</v>
      </c>
      <c r="H11" s="531">
        <v>0.111</v>
      </c>
      <c r="I11" s="531">
        <v>0.13700000000000001</v>
      </c>
      <c r="J11" s="531">
        <v>0.18149999999999999</v>
      </c>
      <c r="K11" s="513" t="s">
        <v>281</v>
      </c>
      <c r="L11" s="159" t="s">
        <v>281</v>
      </c>
      <c r="M11" s="375">
        <v>0.108</v>
      </c>
      <c r="N11" s="375">
        <v>0.11799999999999999</v>
      </c>
      <c r="O11" s="375">
        <v>0.127</v>
      </c>
      <c r="P11" s="248">
        <v>0.13700000000000001</v>
      </c>
      <c r="Q11" s="260">
        <v>0.14134075576732558</v>
      </c>
      <c r="R11" s="260">
        <v>0.151</v>
      </c>
      <c r="S11" s="260">
        <v>0.16500000000000001</v>
      </c>
      <c r="T11" s="260">
        <v>0.18149999999999999</v>
      </c>
      <c r="U11" s="568">
        <v>0.19020000000000001</v>
      </c>
      <c r="V11" s="375" t="s">
        <v>281</v>
      </c>
      <c r="W11" s="375" t="s">
        <v>281</v>
      </c>
      <c r="X11" s="375" t="s">
        <v>281</v>
      </c>
    </row>
    <row r="12" spans="1:24" s="150" customFormat="1" ht="22.5" customHeight="1">
      <c r="A12" s="154" t="s">
        <v>44</v>
      </c>
      <c r="B12" s="150" t="s">
        <v>65</v>
      </c>
      <c r="C12" s="151" t="s">
        <v>49</v>
      </c>
      <c r="D12" s="158">
        <v>0.12750001592733948</v>
      </c>
      <c r="E12" s="158">
        <v>0.1275</v>
      </c>
      <c r="F12" s="158">
        <v>0.13500000000000001</v>
      </c>
      <c r="G12" s="158">
        <v>0.11340244769639582</v>
      </c>
      <c r="H12" s="531">
        <v>0.111</v>
      </c>
      <c r="I12" s="531">
        <v>0.13700000000000001</v>
      </c>
      <c r="J12" s="531">
        <v>0.18160000000000001</v>
      </c>
      <c r="K12" s="513" t="s">
        <v>281</v>
      </c>
      <c r="L12" s="159" t="s">
        <v>281</v>
      </c>
      <c r="M12" s="375">
        <v>0.108</v>
      </c>
      <c r="N12" s="375">
        <v>0.11799999999999999</v>
      </c>
      <c r="O12" s="375">
        <v>0.127</v>
      </c>
      <c r="P12" s="248">
        <v>0.13700000000000001</v>
      </c>
      <c r="Q12" s="260">
        <v>0.1414351087418031</v>
      </c>
      <c r="R12" s="260">
        <v>0.151</v>
      </c>
      <c r="S12" s="260">
        <v>0.16500000000000001</v>
      </c>
      <c r="T12" s="260">
        <v>0.18160000000000001</v>
      </c>
      <c r="U12" s="568">
        <v>0.1903</v>
      </c>
      <c r="V12" s="375" t="s">
        <v>281</v>
      </c>
      <c r="W12" s="375" t="s">
        <v>281</v>
      </c>
      <c r="X12" s="375" t="s">
        <v>281</v>
      </c>
    </row>
    <row r="13" spans="1:24" s="150" customFormat="1" ht="18.75" customHeight="1">
      <c r="A13" s="154" t="s">
        <v>44</v>
      </c>
      <c r="B13" s="150" t="s">
        <v>66</v>
      </c>
      <c r="C13" s="151" t="s">
        <v>50</v>
      </c>
      <c r="D13" s="158">
        <v>0.12969946118633888</v>
      </c>
      <c r="E13" s="158">
        <v>0.1449</v>
      </c>
      <c r="F13" s="158">
        <v>0.151</v>
      </c>
      <c r="G13" s="158">
        <v>0.13252741494816422</v>
      </c>
      <c r="H13" s="531">
        <v>0.13100000000000001</v>
      </c>
      <c r="I13" s="531">
        <v>0.16</v>
      </c>
      <c r="J13" s="531">
        <v>0.20979999999999999</v>
      </c>
      <c r="K13" s="513" t="s">
        <v>281</v>
      </c>
      <c r="L13" s="159" t="s">
        <v>281</v>
      </c>
      <c r="M13" s="375">
        <v>0.129</v>
      </c>
      <c r="N13" s="375">
        <v>0.13900000000000001</v>
      </c>
      <c r="O13" s="375">
        <v>0.14899999999999999</v>
      </c>
      <c r="P13" s="248">
        <v>0.16</v>
      </c>
      <c r="Q13" s="260">
        <v>0.16459876397603435</v>
      </c>
      <c r="R13" s="260">
        <v>0.17799999999999999</v>
      </c>
      <c r="S13" s="260">
        <v>0.193</v>
      </c>
      <c r="T13" s="260">
        <v>0.20979999999999999</v>
      </c>
      <c r="U13" s="568">
        <v>0.218</v>
      </c>
      <c r="V13" s="375" t="s">
        <v>281</v>
      </c>
      <c r="W13" s="375" t="s">
        <v>281</v>
      </c>
      <c r="X13" s="375" t="s">
        <v>281</v>
      </c>
    </row>
    <row r="14" spans="1:24" s="150" customFormat="1" ht="18.75" customHeight="1">
      <c r="A14" s="154"/>
      <c r="C14" s="151" t="s">
        <v>250</v>
      </c>
      <c r="D14" s="158"/>
      <c r="E14" s="158">
        <v>8.1852499378611998E-2</v>
      </c>
      <c r="F14" s="158"/>
      <c r="G14" s="158">
        <v>6.2E-2</v>
      </c>
      <c r="H14" s="531">
        <v>0.06</v>
      </c>
      <c r="I14" s="531">
        <v>6.0999999999999999E-2</v>
      </c>
      <c r="J14" s="531">
        <v>7.9399999999999998E-2</v>
      </c>
      <c r="K14" s="513" t="s">
        <v>281</v>
      </c>
      <c r="L14" s="159" t="s">
        <v>281</v>
      </c>
      <c r="M14" s="375">
        <v>0.06</v>
      </c>
      <c r="N14" s="375">
        <v>5.7000000000000002E-2</v>
      </c>
      <c r="O14" s="375">
        <v>5.8999999999999997E-2</v>
      </c>
      <c r="P14" s="248">
        <v>6.0999999999999999E-2</v>
      </c>
      <c r="Q14" s="260">
        <v>6.4000000000000001E-2</v>
      </c>
      <c r="R14" s="260">
        <v>7.0999999999999994E-2</v>
      </c>
      <c r="S14" s="260">
        <v>7.9000000000000001E-2</v>
      </c>
      <c r="T14" s="260">
        <v>7.9399999999999998E-2</v>
      </c>
      <c r="U14" s="568">
        <v>8.2400000000000001E-2</v>
      </c>
      <c r="V14" s="375" t="s">
        <v>281</v>
      </c>
      <c r="W14" s="375" t="s">
        <v>281</v>
      </c>
      <c r="X14" s="375" t="s">
        <v>281</v>
      </c>
    </row>
    <row r="15" spans="1:24" s="1" customFormat="1" ht="27" customHeight="1">
      <c r="B15" s="20" t="s">
        <v>7</v>
      </c>
      <c r="C15" s="21" t="s">
        <v>29</v>
      </c>
      <c r="D15" s="156" t="s">
        <v>281</v>
      </c>
      <c r="E15" s="156" t="s">
        <v>281</v>
      </c>
      <c r="F15" s="156" t="s">
        <v>281</v>
      </c>
      <c r="G15" s="156" t="s">
        <v>281</v>
      </c>
      <c r="H15" s="530" t="s">
        <v>281</v>
      </c>
      <c r="I15" s="530" t="s">
        <v>281</v>
      </c>
      <c r="J15" s="530" t="s">
        <v>281</v>
      </c>
      <c r="K15" s="511" t="s">
        <v>281</v>
      </c>
      <c r="L15" s="157" t="s">
        <v>281</v>
      </c>
      <c r="M15" s="374"/>
      <c r="N15" s="374"/>
      <c r="O15" s="374"/>
      <c r="P15" s="246"/>
      <c r="Q15" s="259"/>
      <c r="R15" s="259"/>
      <c r="S15" s="259" t="s">
        <v>281</v>
      </c>
      <c r="T15" s="259" t="s">
        <v>281</v>
      </c>
      <c r="U15" s="569" t="s">
        <v>281</v>
      </c>
      <c r="V15" s="374" t="s">
        <v>281</v>
      </c>
      <c r="W15" s="374" t="s">
        <v>281</v>
      </c>
      <c r="X15" s="374" t="s">
        <v>281</v>
      </c>
    </row>
    <row r="16" spans="1:24" s="150" customFormat="1" ht="21" customHeight="1">
      <c r="A16" s="154" t="s">
        <v>45</v>
      </c>
      <c r="B16" s="154" t="s">
        <v>63</v>
      </c>
      <c r="C16" s="155" t="s">
        <v>47</v>
      </c>
      <c r="D16" s="152">
        <v>2790.1990000000001</v>
      </c>
      <c r="E16" s="152">
        <v>5864.4380000000001</v>
      </c>
      <c r="F16" s="152">
        <v>4714.3729999999996</v>
      </c>
      <c r="G16" s="152">
        <v>4740.1337219200004</v>
      </c>
      <c r="H16" s="529">
        <v>2742.3474084499999</v>
      </c>
      <c r="I16" s="529">
        <v>384.50304007000011</v>
      </c>
      <c r="J16" s="529">
        <v>-4245.9560000000001</v>
      </c>
      <c r="K16" s="512" t="s">
        <v>281</v>
      </c>
      <c r="L16" s="153" t="s">
        <v>281</v>
      </c>
      <c r="M16" s="373">
        <v>2803.0019130699998</v>
      </c>
      <c r="N16" s="373">
        <v>2161.71749331</v>
      </c>
      <c r="O16" s="373">
        <v>2064.8510000000001</v>
      </c>
      <c r="P16" s="247">
        <v>384.50304007000011</v>
      </c>
      <c r="Q16" s="258">
        <v>1365.4649999999999</v>
      </c>
      <c r="R16" s="258">
        <v>-1237.37109607</v>
      </c>
      <c r="S16" s="258">
        <v>-1791</v>
      </c>
      <c r="T16" s="258">
        <v>-4245.9560000000001</v>
      </c>
      <c r="U16" s="567">
        <v>-5322.1640078299997</v>
      </c>
      <c r="V16" s="373" t="s">
        <v>281</v>
      </c>
      <c r="W16" s="373" t="s">
        <v>281</v>
      </c>
      <c r="X16" s="373" t="s">
        <v>281</v>
      </c>
    </row>
    <row r="17" spans="1:24" s="150" customFormat="1" ht="26">
      <c r="B17" s="150" t="s">
        <v>91</v>
      </c>
      <c r="C17" s="151" t="s">
        <v>30</v>
      </c>
      <c r="D17" s="152">
        <v>12706</v>
      </c>
      <c r="E17" s="152">
        <v>14624</v>
      </c>
      <c r="F17" s="152">
        <v>15253</v>
      </c>
      <c r="G17" s="152">
        <v>16684</v>
      </c>
      <c r="H17" s="529">
        <v>16476</v>
      </c>
      <c r="I17" s="529">
        <v>16917</v>
      </c>
      <c r="J17" s="529">
        <v>14217</v>
      </c>
      <c r="K17" s="512" t="s">
        <v>281</v>
      </c>
      <c r="L17" s="153" t="s">
        <v>281</v>
      </c>
      <c r="M17" s="373">
        <v>16485</v>
      </c>
      <c r="N17" s="373">
        <v>16513</v>
      </c>
      <c r="O17" s="373">
        <v>17017</v>
      </c>
      <c r="P17" s="247">
        <v>16917</v>
      </c>
      <c r="Q17" s="258">
        <v>17356</v>
      </c>
      <c r="R17" s="258">
        <v>16685</v>
      </c>
      <c r="S17" s="258">
        <v>16165</v>
      </c>
      <c r="T17" s="258">
        <v>14217</v>
      </c>
      <c r="U17" s="567">
        <v>14440</v>
      </c>
      <c r="V17" s="373" t="s">
        <v>281</v>
      </c>
      <c r="W17" s="373" t="s">
        <v>281</v>
      </c>
      <c r="X17" s="373" t="s">
        <v>281</v>
      </c>
    </row>
    <row r="18" spans="1:24" s="150" customFormat="1" ht="21" customHeight="1">
      <c r="A18" s="154" t="s">
        <v>46</v>
      </c>
      <c r="B18" s="154" t="s">
        <v>57</v>
      </c>
      <c r="C18" s="155" t="s">
        <v>51</v>
      </c>
      <c r="D18" s="160">
        <v>0.88049999999999995</v>
      </c>
      <c r="E18" s="160">
        <v>0.88747492506648951</v>
      </c>
      <c r="F18" s="160">
        <v>0.91739207917647914</v>
      </c>
      <c r="G18" s="160">
        <v>0.90156314688666028</v>
      </c>
      <c r="H18" s="532">
        <v>0.86</v>
      </c>
      <c r="I18" s="532">
        <v>0.83272146318126217</v>
      </c>
      <c r="J18" s="532">
        <v>0.81230839789475773</v>
      </c>
      <c r="K18" s="514" t="s">
        <v>281</v>
      </c>
      <c r="L18" s="161" t="s">
        <v>281</v>
      </c>
      <c r="M18" s="376">
        <v>0.86481821878818266</v>
      </c>
      <c r="N18" s="376">
        <v>0.82814740859372338</v>
      </c>
      <c r="O18" s="376">
        <v>0.82835257174459309</v>
      </c>
      <c r="P18" s="249">
        <v>0.83272146318126217</v>
      </c>
      <c r="Q18" s="261">
        <v>0.85135806066885766</v>
      </c>
      <c r="R18" s="261">
        <v>0.82646660015546536</v>
      </c>
      <c r="S18" s="261">
        <v>0.82955027648733626</v>
      </c>
      <c r="T18" s="261">
        <v>0.81230839789475773</v>
      </c>
      <c r="U18" s="570">
        <v>0.78081452596083845</v>
      </c>
      <c r="V18" s="376" t="s">
        <v>281</v>
      </c>
      <c r="W18" s="376" t="s">
        <v>281</v>
      </c>
      <c r="X18" s="376" t="s">
        <v>281</v>
      </c>
    </row>
    <row r="19" spans="1:24" s="150" customFormat="1" ht="21" customHeight="1">
      <c r="B19" s="24" t="s">
        <v>8</v>
      </c>
      <c r="C19" s="155" t="s">
        <v>8</v>
      </c>
      <c r="D19" s="160">
        <v>1.24</v>
      </c>
      <c r="E19" s="160">
        <v>1.26</v>
      </c>
      <c r="F19" s="160">
        <v>1.43</v>
      </c>
      <c r="G19" s="236">
        <v>1.4</v>
      </c>
      <c r="H19" s="532">
        <v>1.82</v>
      </c>
      <c r="I19" s="532">
        <v>2.1</v>
      </c>
      <c r="J19" s="532">
        <v>1.63</v>
      </c>
      <c r="K19" s="514" t="s">
        <v>281</v>
      </c>
      <c r="L19" s="161" t="s">
        <v>281</v>
      </c>
      <c r="M19" s="376">
        <v>1.84</v>
      </c>
      <c r="N19" s="376">
        <v>1.87</v>
      </c>
      <c r="O19" s="376">
        <v>1.93</v>
      </c>
      <c r="P19" s="249">
        <v>2.1</v>
      </c>
      <c r="Q19" s="261">
        <v>1.8</v>
      </c>
      <c r="R19" s="261">
        <v>1.47</v>
      </c>
      <c r="S19" s="261">
        <v>1.36</v>
      </c>
      <c r="T19" s="261">
        <v>1.63</v>
      </c>
      <c r="U19" s="570">
        <v>1.9</v>
      </c>
      <c r="V19" s="376" t="s">
        <v>281</v>
      </c>
      <c r="W19" s="376" t="s">
        <v>281</v>
      </c>
      <c r="X19" s="376" t="s">
        <v>281</v>
      </c>
    </row>
    <row r="20" spans="1:24" s="150" customFormat="1" ht="21" customHeight="1">
      <c r="B20" s="24" t="s">
        <v>9</v>
      </c>
      <c r="C20" s="155" t="s">
        <v>9</v>
      </c>
      <c r="D20" s="160">
        <v>1.08</v>
      </c>
      <c r="E20" s="160">
        <v>1.06</v>
      </c>
      <c r="F20" s="160">
        <v>1.01</v>
      </c>
      <c r="G20" s="236">
        <v>1.1200000000000001</v>
      </c>
      <c r="H20" s="532">
        <v>1.17</v>
      </c>
      <c r="I20" s="532">
        <v>1.1299999999999999</v>
      </c>
      <c r="J20" s="532">
        <v>1.18</v>
      </c>
      <c r="K20" s="514" t="s">
        <v>281</v>
      </c>
      <c r="L20" s="161" t="s">
        <v>281</v>
      </c>
      <c r="M20" s="376">
        <v>1.1499999999999999</v>
      </c>
      <c r="N20" s="376">
        <v>1.06</v>
      </c>
      <c r="O20" s="376">
        <v>1.08</v>
      </c>
      <c r="P20" s="249">
        <v>1.1299999999999999</v>
      </c>
      <c r="Q20" s="261">
        <v>1.1100000000000001</v>
      </c>
      <c r="R20" s="261">
        <v>1.1639999999999999</v>
      </c>
      <c r="S20" s="261">
        <v>1.18</v>
      </c>
      <c r="T20" s="261">
        <v>1.18</v>
      </c>
      <c r="U20" s="570">
        <v>1.23</v>
      </c>
      <c r="V20" s="376" t="s">
        <v>281</v>
      </c>
      <c r="W20" s="376" t="s">
        <v>281</v>
      </c>
      <c r="X20" s="376" t="s">
        <v>281</v>
      </c>
    </row>
    <row r="21" spans="1:24" s="1" customFormat="1" ht="27" customHeight="1">
      <c r="B21" s="20" t="s">
        <v>10</v>
      </c>
      <c r="C21" s="25" t="s">
        <v>31</v>
      </c>
      <c r="D21" s="156" t="s">
        <v>281</v>
      </c>
      <c r="E21" s="156" t="s">
        <v>281</v>
      </c>
      <c r="F21" s="156" t="s">
        <v>281</v>
      </c>
      <c r="G21" s="156" t="s">
        <v>281</v>
      </c>
      <c r="H21" s="530" t="s">
        <v>281</v>
      </c>
      <c r="I21" s="530" t="s">
        <v>281</v>
      </c>
      <c r="J21" s="530" t="s">
        <v>281</v>
      </c>
      <c r="K21" s="511" t="s">
        <v>281</v>
      </c>
      <c r="L21" s="157" t="s">
        <v>281</v>
      </c>
      <c r="M21" s="374"/>
      <c r="N21" s="374"/>
      <c r="O21" s="374"/>
      <c r="P21" s="246"/>
      <c r="Q21" s="259"/>
      <c r="R21" s="259"/>
      <c r="S21" s="259" t="s">
        <v>281</v>
      </c>
      <c r="T21" s="259" t="s">
        <v>281</v>
      </c>
      <c r="U21" s="569" t="s">
        <v>281</v>
      </c>
      <c r="V21" s="374" t="s">
        <v>281</v>
      </c>
      <c r="W21" s="374" t="s">
        <v>281</v>
      </c>
      <c r="X21" s="374" t="s">
        <v>281</v>
      </c>
    </row>
    <row r="22" spans="1:24" s="150" customFormat="1" ht="21" customHeight="1">
      <c r="B22" s="150" t="s">
        <v>11</v>
      </c>
      <c r="C22" s="151" t="s">
        <v>32</v>
      </c>
      <c r="D22" s="162">
        <v>0.16316625433396473</v>
      </c>
      <c r="E22" s="162">
        <v>0.12063731980021014</v>
      </c>
      <c r="F22" s="162">
        <v>3.9561807145861778E-2</v>
      </c>
      <c r="G22" s="162">
        <v>2.4196915636708824E-2</v>
      </c>
      <c r="H22" s="533">
        <v>1.1633432137624002E-2</v>
      </c>
      <c r="I22" s="533">
        <v>1.2387661079332729E-2</v>
      </c>
      <c r="J22" s="533">
        <v>1.3260170130262615E-2</v>
      </c>
      <c r="K22" s="515" t="s">
        <v>281</v>
      </c>
      <c r="L22" s="163" t="s">
        <v>281</v>
      </c>
      <c r="M22" s="377">
        <v>1.261960390397803E-2</v>
      </c>
      <c r="N22" s="377">
        <v>1.2739457012231756E-2</v>
      </c>
      <c r="O22" s="377">
        <v>1.7263258171665238E-2</v>
      </c>
      <c r="P22" s="250">
        <v>1.2387661079332729E-2</v>
      </c>
      <c r="Q22" s="262">
        <v>1.1996767092443524E-2</v>
      </c>
      <c r="R22" s="262">
        <v>1.0931818231132593E-2</v>
      </c>
      <c r="S22" s="262">
        <v>1.4116378466942857E-2</v>
      </c>
      <c r="T22" s="262">
        <v>1.3260170130262615E-2</v>
      </c>
      <c r="U22" s="571">
        <v>1.3588856525095443E-2</v>
      </c>
      <c r="V22" s="377" t="s">
        <v>281</v>
      </c>
      <c r="W22" s="377" t="s">
        <v>281</v>
      </c>
      <c r="X22" s="377" t="s">
        <v>281</v>
      </c>
    </row>
    <row r="23" spans="1:24" s="150" customFormat="1" ht="33.75" customHeight="1">
      <c r="B23" s="24" t="s">
        <v>92</v>
      </c>
      <c r="C23" s="26" t="s">
        <v>93</v>
      </c>
      <c r="D23" s="162">
        <v>0.28080361222796146</v>
      </c>
      <c r="E23" s="162">
        <v>0.22437914931678563</v>
      </c>
      <c r="F23" s="162">
        <v>0.12045823214273225</v>
      </c>
      <c r="G23" s="162">
        <v>8.8796176892046719E-2</v>
      </c>
      <c r="H23" s="533">
        <v>5.6956540275418695E-2</v>
      </c>
      <c r="I23" s="533">
        <v>4.2908383811300112E-2</v>
      </c>
      <c r="J23" s="533">
        <v>3.6273646116292739E-2</v>
      </c>
      <c r="K23" s="515" t="s">
        <v>281</v>
      </c>
      <c r="L23" s="163" t="s">
        <v>281</v>
      </c>
      <c r="M23" s="377">
        <v>5.6908162790303182E-2</v>
      </c>
      <c r="N23" s="377">
        <v>5.3534461487986053E-2</v>
      </c>
      <c r="O23" s="377">
        <v>4.9837388884198919E-2</v>
      </c>
      <c r="P23" s="250">
        <v>4.2908383811300112E-2</v>
      </c>
      <c r="Q23" s="262">
        <v>4.3919097594309148E-2</v>
      </c>
      <c r="R23" s="262">
        <v>4.3576113938766488E-2</v>
      </c>
      <c r="S23" s="262">
        <v>4.1592997626623607E-2</v>
      </c>
      <c r="T23" s="262">
        <v>3.6273646116292739E-2</v>
      </c>
      <c r="U23" s="601" t="s">
        <v>77</v>
      </c>
      <c r="V23" s="377" t="s">
        <v>281</v>
      </c>
      <c r="W23" s="377" t="s">
        <v>281</v>
      </c>
      <c r="X23" s="377" t="s">
        <v>281</v>
      </c>
    </row>
    <row r="24" spans="1:24" s="150" customFormat="1" ht="33.75" customHeight="1">
      <c r="B24" s="24"/>
      <c r="C24" s="26" t="s">
        <v>329</v>
      </c>
      <c r="D24" s="162">
        <v>0.32238886215109774</v>
      </c>
      <c r="E24" s="162">
        <v>0.23470036448057383</v>
      </c>
      <c r="F24" s="162">
        <v>0.13039641886155698</v>
      </c>
      <c r="G24" s="162">
        <v>9.9043844614038604E-2</v>
      </c>
      <c r="H24" s="162">
        <v>7.0236171190234523E-2</v>
      </c>
      <c r="I24" s="162">
        <v>5.3729570580808801E-2</v>
      </c>
      <c r="J24" s="162">
        <v>4.4437610095220667E-2</v>
      </c>
      <c r="K24" s="515" t="s">
        <v>281</v>
      </c>
      <c r="L24" s="163"/>
      <c r="M24" s="377">
        <v>6.9254712154091763E-2</v>
      </c>
      <c r="N24" s="377">
        <v>6.6356544707207324E-2</v>
      </c>
      <c r="O24" s="377">
        <v>6.2137196767638438E-2</v>
      </c>
      <c r="P24" s="250">
        <v>5.3729577767126155E-2</v>
      </c>
      <c r="Q24" s="262">
        <v>5.0240865640314401E-2</v>
      </c>
      <c r="R24" s="262">
        <v>4.9175476606599072E-2</v>
      </c>
      <c r="S24" s="262">
        <v>4.6922824756265614E-2</v>
      </c>
      <c r="T24" s="262">
        <v>4.4437610095220667E-2</v>
      </c>
      <c r="U24" s="571">
        <v>4.2892214894444468E-2</v>
      </c>
      <c r="V24" s="377" t="s">
        <v>281</v>
      </c>
      <c r="W24" s="377" t="s">
        <v>281</v>
      </c>
      <c r="X24" s="377" t="s">
        <v>281</v>
      </c>
    </row>
    <row r="25" spans="1:24" s="150" customFormat="1" ht="21" customHeight="1">
      <c r="B25" s="150" t="s">
        <v>12</v>
      </c>
      <c r="C25" s="151" t="s">
        <v>33</v>
      </c>
      <c r="D25" s="162">
        <v>1.0983826667878531</v>
      </c>
      <c r="E25" s="162">
        <v>1.1426587635541834</v>
      </c>
      <c r="F25" s="162">
        <v>1.7859994366651368</v>
      </c>
      <c r="G25" s="162">
        <v>2.6218555842725548</v>
      </c>
      <c r="H25" s="533">
        <f t="shared" ref="H25:I27" si="0">+O25</f>
        <v>2.7779395369599791</v>
      </c>
      <c r="I25" s="533">
        <f t="shared" si="0"/>
        <v>3.3604189841147796</v>
      </c>
      <c r="J25" s="533">
        <f t="shared" ref="J25:J27" si="1">+Q25</f>
        <v>3.4043328102511121</v>
      </c>
      <c r="K25" s="515" t="s">
        <v>281</v>
      </c>
      <c r="L25" s="163" t="s">
        <v>281</v>
      </c>
      <c r="M25" s="377">
        <v>3.8842182010169637</v>
      </c>
      <c r="N25" s="377">
        <v>3.8018003897053849</v>
      </c>
      <c r="O25" s="377">
        <v>2.7779395369599791</v>
      </c>
      <c r="P25" s="250">
        <v>3.3604189841147796</v>
      </c>
      <c r="Q25" s="262">
        <v>3.4043328102511121</v>
      </c>
      <c r="R25" s="262">
        <v>3.5986148376829372</v>
      </c>
      <c r="S25" s="262">
        <v>2.7828723063852321</v>
      </c>
      <c r="T25" s="262">
        <v>2.8241805061201304</v>
      </c>
      <c r="U25" s="571">
        <v>2.8032661030992343</v>
      </c>
      <c r="V25" s="377" t="s">
        <v>281</v>
      </c>
      <c r="W25" s="377" t="s">
        <v>281</v>
      </c>
      <c r="X25" s="377" t="s">
        <v>281</v>
      </c>
    </row>
    <row r="26" spans="1:24" s="150" customFormat="1" ht="21" customHeight="1">
      <c r="B26" s="150" t="s">
        <v>13</v>
      </c>
      <c r="C26" s="151" t="s">
        <v>34</v>
      </c>
      <c r="D26" s="162">
        <v>0.17921898556512525</v>
      </c>
      <c r="E26" s="162">
        <v>0.13784729068139873</v>
      </c>
      <c r="F26" s="162">
        <v>7.0657365275963918E-2</v>
      </c>
      <c r="G26" s="162">
        <v>6.344081838427694E-2</v>
      </c>
      <c r="H26" s="533">
        <f t="shared" si="0"/>
        <v>4.7956287411816304E-2</v>
      </c>
      <c r="I26" s="533">
        <f t="shared" si="0"/>
        <v>4.1627731459769488E-2</v>
      </c>
      <c r="J26" s="533">
        <f t="shared" si="1"/>
        <v>4.0840987829746322E-2</v>
      </c>
      <c r="K26" s="515" t="s">
        <v>281</v>
      </c>
      <c r="L26" s="163" t="s">
        <v>281</v>
      </c>
      <c r="M26" s="377">
        <v>4.9017295173456196E-2</v>
      </c>
      <c r="N26" s="377">
        <v>4.8432872633737696E-2</v>
      </c>
      <c r="O26" s="377">
        <v>4.7956287411816304E-2</v>
      </c>
      <c r="P26" s="250">
        <v>4.1627731459769488E-2</v>
      </c>
      <c r="Q26" s="262">
        <v>4.0840987829746322E-2</v>
      </c>
      <c r="R26" s="262">
        <v>3.9339403289406591E-2</v>
      </c>
      <c r="S26" s="262">
        <v>3.9284078702108094E-2</v>
      </c>
      <c r="T26" s="262">
        <v>3.7449113989724107E-2</v>
      </c>
      <c r="U26" s="571">
        <v>3.8093180876678907E-2</v>
      </c>
      <c r="V26" s="377" t="s">
        <v>281</v>
      </c>
      <c r="W26" s="377" t="s">
        <v>281</v>
      </c>
      <c r="X26" s="377" t="s">
        <v>281</v>
      </c>
    </row>
    <row r="27" spans="1:24" s="150" customFormat="1" ht="21" customHeight="1">
      <c r="A27" s="154" t="s">
        <v>355</v>
      </c>
      <c r="B27" s="150" t="s">
        <v>14</v>
      </c>
      <c r="C27" s="151" t="s">
        <v>331</v>
      </c>
      <c r="D27" s="164"/>
      <c r="E27" s="164"/>
      <c r="F27" s="164"/>
      <c r="G27" s="164"/>
      <c r="H27" s="534">
        <f t="shared" si="0"/>
        <v>2.0395593501586263E-3</v>
      </c>
      <c r="I27" s="534">
        <f t="shared" si="0"/>
        <v>4.4905218323242502E-3</v>
      </c>
      <c r="J27" s="534">
        <f t="shared" si="1"/>
        <v>4.135647976284091E-3</v>
      </c>
      <c r="K27" s="515" t="s">
        <v>281</v>
      </c>
      <c r="L27" s="165"/>
      <c r="M27" s="378">
        <v>2.2629480605432599E-3</v>
      </c>
      <c r="N27" s="378">
        <v>1.511316333425983E-3</v>
      </c>
      <c r="O27" s="378">
        <v>2.0395593501586263E-3</v>
      </c>
      <c r="P27" s="251">
        <v>4.4905218323242502E-3</v>
      </c>
      <c r="Q27" s="263">
        <v>4.135647976284091E-3</v>
      </c>
      <c r="R27" s="263">
        <v>3.8338521405547467E-3</v>
      </c>
      <c r="S27" s="263">
        <v>3.6498735349677356E-3</v>
      </c>
      <c r="T27" s="263">
        <v>4.8367696847265345E-3</v>
      </c>
      <c r="U27" s="572">
        <v>3.4042053351791422E-3</v>
      </c>
      <c r="V27" s="378" t="s">
        <v>281</v>
      </c>
      <c r="W27" s="378" t="s">
        <v>281</v>
      </c>
      <c r="X27" s="378" t="s">
        <v>281</v>
      </c>
    </row>
    <row r="28" spans="1:24" ht="30.75" customHeight="1">
      <c r="B28" s="20" t="s">
        <v>94</v>
      </c>
      <c r="C28" s="25" t="s">
        <v>35</v>
      </c>
      <c r="D28" s="156" t="s">
        <v>281</v>
      </c>
      <c r="E28" s="156" t="s">
        <v>281</v>
      </c>
      <c r="F28" s="156" t="s">
        <v>281</v>
      </c>
      <c r="G28" s="156" t="s">
        <v>281</v>
      </c>
      <c r="H28" s="530"/>
      <c r="I28" s="530"/>
      <c r="J28" s="530"/>
      <c r="K28" s="511"/>
      <c r="L28" s="157" t="s">
        <v>281</v>
      </c>
      <c r="M28" s="374" t="s">
        <v>281</v>
      </c>
      <c r="N28" s="374" t="s">
        <v>281</v>
      </c>
      <c r="O28" s="374" t="s">
        <v>281</v>
      </c>
      <c r="P28" s="246" t="s">
        <v>281</v>
      </c>
      <c r="Q28" s="259" t="s">
        <v>281</v>
      </c>
      <c r="R28" s="259" t="s">
        <v>281</v>
      </c>
      <c r="S28" s="259" t="s">
        <v>281</v>
      </c>
      <c r="T28" s="259" t="s">
        <v>281</v>
      </c>
      <c r="U28" s="569" t="s">
        <v>281</v>
      </c>
      <c r="V28" s="374" t="s">
        <v>281</v>
      </c>
      <c r="W28" s="374" t="s">
        <v>281</v>
      </c>
      <c r="X28" s="374" t="s">
        <v>281</v>
      </c>
    </row>
    <row r="29" spans="1:24" s="150" customFormat="1" ht="21" customHeight="1">
      <c r="B29" s="154" t="s">
        <v>15</v>
      </c>
      <c r="C29" s="155" t="s">
        <v>36</v>
      </c>
      <c r="D29" s="166">
        <v>-2298.0489900000007</v>
      </c>
      <c r="E29" s="166">
        <v>-1412.6415500000001</v>
      </c>
      <c r="F29" s="166">
        <v>-1058.8118899999999</v>
      </c>
      <c r="G29" s="166">
        <v>-1329.3173700000002</v>
      </c>
      <c r="H29" s="535">
        <v>184.50403000000003</v>
      </c>
      <c r="I29" s="535">
        <v>560.84165999999993</v>
      </c>
      <c r="J29" s="535">
        <v>743.0875400000001</v>
      </c>
      <c r="K29" s="516" t="s">
        <v>281</v>
      </c>
      <c r="L29" s="167" t="s">
        <v>281</v>
      </c>
      <c r="M29" s="379">
        <v>142.67798000000002</v>
      </c>
      <c r="N29" s="379">
        <v>266.72357999999991</v>
      </c>
      <c r="O29" s="379">
        <v>428.34160000000026</v>
      </c>
      <c r="P29" s="252">
        <v>560.84165999999993</v>
      </c>
      <c r="Q29" s="264">
        <v>148.35536000000005</v>
      </c>
      <c r="R29" s="264">
        <v>373.17100999999997</v>
      </c>
      <c r="S29" s="264">
        <v>638.50990000000002</v>
      </c>
      <c r="T29" s="264">
        <v>743.0875400000001</v>
      </c>
      <c r="U29" s="573">
        <v>180.65387000000001</v>
      </c>
      <c r="V29" s="379" t="s">
        <v>281</v>
      </c>
      <c r="W29" s="379" t="s">
        <v>281</v>
      </c>
      <c r="X29" s="379" t="s">
        <v>281</v>
      </c>
    </row>
    <row r="30" spans="1:24" s="150" customFormat="1" ht="28.5" customHeight="1">
      <c r="A30" s="154" t="s">
        <v>46</v>
      </c>
      <c r="B30" s="154" t="s">
        <v>58</v>
      </c>
      <c r="C30" s="155" t="s">
        <v>52</v>
      </c>
      <c r="D30" s="168">
        <v>-3.5671988982236801E-2</v>
      </c>
      <c r="E30" s="168">
        <v>-1.4529712575278797E-2</v>
      </c>
      <c r="F30" s="168">
        <v>-2.1369991080478056E-2</v>
      </c>
      <c r="G30" s="168">
        <v>-2.9408464902893623E-2</v>
      </c>
      <c r="H30" s="536">
        <v>5.1213617105081623E-3</v>
      </c>
      <c r="I30" s="536">
        <v>1.1871537034993992E-2</v>
      </c>
      <c r="J30" s="536">
        <v>1.7073090063873017E-2</v>
      </c>
      <c r="K30" s="517" t="s">
        <v>281</v>
      </c>
      <c r="L30" s="169" t="s">
        <v>281</v>
      </c>
      <c r="M30" s="380">
        <v>5.1213617105081623E-3</v>
      </c>
      <c r="N30" s="380">
        <v>1.3803897518056399E-2</v>
      </c>
      <c r="O30" s="380">
        <v>1.4091677252366697E-2</v>
      </c>
      <c r="P30" s="253">
        <v>1.1871537034993992E-2</v>
      </c>
      <c r="Q30" s="265">
        <v>1.3298942171134823E-2</v>
      </c>
      <c r="R30" s="265">
        <v>1.6885887608442271E-2</v>
      </c>
      <c r="S30" s="265">
        <v>1.6893840922650151E-2</v>
      </c>
      <c r="T30" s="265">
        <v>1.7073090063873017E-2</v>
      </c>
      <c r="U30" s="574">
        <v>1.7531227796636299E-2</v>
      </c>
      <c r="V30" s="380" t="s">
        <v>281</v>
      </c>
      <c r="W30" s="380" t="s">
        <v>281</v>
      </c>
      <c r="X30" s="380" t="s">
        <v>281</v>
      </c>
    </row>
    <row r="31" spans="1:24" s="150" customFormat="1" ht="23.25" customHeight="1">
      <c r="A31" s="154" t="s">
        <v>46</v>
      </c>
      <c r="B31" s="154" t="s">
        <v>59</v>
      </c>
      <c r="C31" s="155" t="s">
        <v>53</v>
      </c>
      <c r="D31" s="168">
        <v>1.4984194844172922E-2</v>
      </c>
      <c r="E31" s="168">
        <v>9.5038072734017921E-3</v>
      </c>
      <c r="F31" s="168">
        <v>5.8832569720011947E-3</v>
      </c>
      <c r="G31" s="168">
        <v>1.357843622429483E-2</v>
      </c>
      <c r="H31" s="536">
        <v>2.8717896808857907E-2</v>
      </c>
      <c r="I31" s="536">
        <v>2.4660295436562538E-2</v>
      </c>
      <c r="J31" s="536">
        <v>3.2658301861783208E-2</v>
      </c>
      <c r="K31" s="517" t="s">
        <v>281</v>
      </c>
      <c r="L31" s="169" t="s">
        <v>281</v>
      </c>
      <c r="M31" s="380">
        <v>9.1695193794681801E-3</v>
      </c>
      <c r="N31" s="380">
        <v>2.5543459347497997E-2</v>
      </c>
      <c r="O31" s="380">
        <v>2.4974507789309042E-2</v>
      </c>
      <c r="P31" s="253">
        <v>2.4660295436562538E-2</v>
      </c>
      <c r="Q31" s="265">
        <v>2.8723315020167756E-2</v>
      </c>
      <c r="R31" s="265">
        <v>3.1101919282151697E-2</v>
      </c>
      <c r="S31" s="265">
        <v>3.3256953102065653E-2</v>
      </c>
      <c r="T31" s="265">
        <v>3.2658301861783208E-2</v>
      </c>
      <c r="U31" s="574">
        <v>3.383756345982241E-2</v>
      </c>
      <c r="V31" s="380" t="s">
        <v>281</v>
      </c>
      <c r="W31" s="380" t="s">
        <v>281</v>
      </c>
      <c r="X31" s="380" t="s">
        <v>281</v>
      </c>
    </row>
    <row r="32" spans="1:24" s="150" customFormat="1" ht="41.25" customHeight="1">
      <c r="A32" s="154" t="s">
        <v>46</v>
      </c>
      <c r="B32" s="154" t="s">
        <v>60</v>
      </c>
      <c r="C32" s="155" t="s">
        <v>54</v>
      </c>
      <c r="D32" s="168">
        <v>-0.33495770412640691</v>
      </c>
      <c r="E32" s="168">
        <v>-0.14304794337906176</v>
      </c>
      <c r="F32" s="168">
        <v>-0.22281025490608969</v>
      </c>
      <c r="G32" s="168">
        <v>-0.31990290699305102</v>
      </c>
      <c r="H32" s="536">
        <v>7.1446613979492618E-2</v>
      </c>
      <c r="I32" s="536">
        <v>0.1812374568880257</v>
      </c>
      <c r="J32" s="536">
        <v>0.21249194196519267</v>
      </c>
      <c r="K32" s="517" t="s">
        <v>281</v>
      </c>
      <c r="L32" s="169" t="s">
        <v>281</v>
      </c>
      <c r="M32" s="380">
        <v>7.1446613979492618E-2</v>
      </c>
      <c r="N32" s="380">
        <v>0.20823984215253347</v>
      </c>
      <c r="O32" s="380">
        <v>0.21465568955930886</v>
      </c>
      <c r="P32" s="253">
        <v>0.1812374568880257</v>
      </c>
      <c r="Q32" s="265">
        <v>0.20302901395940551</v>
      </c>
      <c r="R32" s="265">
        <v>0.2184302799340716</v>
      </c>
      <c r="S32" s="265">
        <v>0.21292077723292088</v>
      </c>
      <c r="T32" s="265">
        <v>0.21249194196519267</v>
      </c>
      <c r="U32" s="574">
        <v>0.18425028038139638</v>
      </c>
      <c r="V32" s="380" t="s">
        <v>281</v>
      </c>
      <c r="W32" s="380" t="s">
        <v>281</v>
      </c>
      <c r="X32" s="380" t="s">
        <v>281</v>
      </c>
    </row>
    <row r="33" spans="1:24" s="150" customFormat="1" ht="13">
      <c r="A33" s="154"/>
      <c r="B33" s="154"/>
      <c r="C33" s="155" t="s">
        <v>332</v>
      </c>
      <c r="D33" s="168"/>
      <c r="E33" s="168"/>
      <c r="F33" s="168"/>
      <c r="G33" s="168"/>
      <c r="H33" s="536" t="s">
        <v>281</v>
      </c>
      <c r="I33" s="536">
        <v>0.19047559632019492</v>
      </c>
      <c r="J33" s="536">
        <v>0.20390409738962958</v>
      </c>
      <c r="K33" s="517" t="s">
        <v>281</v>
      </c>
      <c r="L33" s="169"/>
      <c r="M33" s="380"/>
      <c r="N33" s="380"/>
      <c r="O33" s="380"/>
      <c r="P33" s="253">
        <v>0.19047559632019492</v>
      </c>
      <c r="Q33" s="265">
        <v>0.1895452953548645</v>
      </c>
      <c r="R33" s="265"/>
      <c r="S33" s="265"/>
      <c r="T33" s="265">
        <v>0.20390409738962958</v>
      </c>
      <c r="U33" s="574">
        <v>0.17337432367294531</v>
      </c>
      <c r="V33" s="380" t="s">
        <v>281</v>
      </c>
      <c r="W33" s="380" t="s">
        <v>281</v>
      </c>
      <c r="X33" s="380" t="s">
        <v>281</v>
      </c>
    </row>
    <row r="34" spans="1:24" s="1" customFormat="1" ht="26.25" customHeight="1">
      <c r="B34" s="20" t="s">
        <v>95</v>
      </c>
      <c r="C34" s="21" t="s">
        <v>37</v>
      </c>
      <c r="D34" s="156" t="s">
        <v>281</v>
      </c>
      <c r="E34" s="156" t="s">
        <v>281</v>
      </c>
      <c r="F34" s="156" t="s">
        <v>281</v>
      </c>
      <c r="G34" s="156" t="s">
        <v>281</v>
      </c>
      <c r="H34" s="530"/>
      <c r="I34" s="530"/>
      <c r="J34" s="530"/>
      <c r="K34" s="511"/>
      <c r="L34" s="157" t="s">
        <v>281</v>
      </c>
      <c r="M34" s="374" t="s">
        <v>281</v>
      </c>
      <c r="N34" s="374" t="s">
        <v>281</v>
      </c>
      <c r="O34" s="374" t="s">
        <v>281</v>
      </c>
      <c r="P34" s="246"/>
      <c r="Q34" s="259"/>
      <c r="R34" s="259"/>
      <c r="S34" s="259"/>
      <c r="T34" s="259"/>
      <c r="U34" s="569"/>
      <c r="V34" s="374"/>
      <c r="W34" s="374"/>
      <c r="X34" s="374"/>
    </row>
    <row r="35" spans="1:24" s="150" customFormat="1" ht="21" customHeight="1">
      <c r="A35" s="154" t="s">
        <v>46</v>
      </c>
      <c r="B35" s="154" t="s">
        <v>61</v>
      </c>
      <c r="C35" s="155" t="s">
        <v>55</v>
      </c>
      <c r="D35" s="168">
        <v>1.0062981506558906</v>
      </c>
      <c r="E35" s="168">
        <v>1.1384378588592006</v>
      </c>
      <c r="F35" s="168">
        <v>1.5610974870633623</v>
      </c>
      <c r="G35" s="168">
        <v>0.69886034347147075</v>
      </c>
      <c r="H35" s="536">
        <v>0.4200444357584423</v>
      </c>
      <c r="I35" s="536">
        <v>0.39806950190532908</v>
      </c>
      <c r="J35" s="536">
        <v>0.33223026031961966</v>
      </c>
      <c r="K35" s="517" t="s">
        <v>281</v>
      </c>
      <c r="L35" s="169" t="s">
        <v>281</v>
      </c>
      <c r="M35" s="380">
        <v>0.33379324199396354</v>
      </c>
      <c r="N35" s="380">
        <v>0.36523732218794513</v>
      </c>
      <c r="O35" s="380">
        <v>0.36921770672828103</v>
      </c>
      <c r="P35" s="253">
        <v>0.39806950190532908</v>
      </c>
      <c r="Q35" s="265">
        <v>0.34589028423617796</v>
      </c>
      <c r="R35" s="265">
        <v>0.32503630185360638</v>
      </c>
      <c r="S35" s="265">
        <v>0.30811389920306664</v>
      </c>
      <c r="T35" s="265">
        <v>0.33223026031961966</v>
      </c>
      <c r="U35" s="574">
        <v>0.32015806043242073</v>
      </c>
      <c r="V35" s="380" t="s">
        <v>281</v>
      </c>
      <c r="W35" s="380" t="s">
        <v>281</v>
      </c>
      <c r="X35" s="380" t="s">
        <v>281</v>
      </c>
    </row>
    <row r="36" spans="1:24" s="150" customFormat="1" ht="21" customHeight="1">
      <c r="A36" s="154"/>
      <c r="B36" s="154"/>
      <c r="C36" s="155" t="s">
        <v>268</v>
      </c>
      <c r="D36" s="168">
        <v>0.63430712234542475</v>
      </c>
      <c r="E36" s="168">
        <v>0.55377728502105716</v>
      </c>
      <c r="F36" s="168">
        <v>0.53189835691481691</v>
      </c>
      <c r="G36" s="168">
        <v>0.52216196608325005</v>
      </c>
      <c r="H36" s="536">
        <v>0.47710472603131848</v>
      </c>
      <c r="I36" s="536">
        <v>0.48798865474239167</v>
      </c>
      <c r="J36" s="536">
        <v>0.33305715558700399</v>
      </c>
      <c r="K36" s="517" t="s">
        <v>281</v>
      </c>
      <c r="L36" s="169" t="s">
        <v>281</v>
      </c>
      <c r="M36" s="380">
        <v>0.51215449404879598</v>
      </c>
      <c r="N36" s="380">
        <v>0.50605178935117845</v>
      </c>
      <c r="O36" s="380">
        <v>0.50547094175481933</v>
      </c>
      <c r="P36" s="253">
        <v>0.48798865474239167</v>
      </c>
      <c r="Q36" s="265">
        <v>0.3548951880715176</v>
      </c>
      <c r="R36" s="265">
        <v>0.33622112765903406</v>
      </c>
      <c r="S36" s="265">
        <v>0.32392174893496062</v>
      </c>
      <c r="T36" s="265">
        <v>0.33305715558700399</v>
      </c>
      <c r="U36" s="574">
        <v>0.31807766860503978</v>
      </c>
      <c r="V36" s="380" t="s">
        <v>281</v>
      </c>
      <c r="W36" s="380" t="s">
        <v>281</v>
      </c>
      <c r="X36" s="380" t="s">
        <v>281</v>
      </c>
    </row>
    <row r="37" spans="1:24" s="150" customFormat="1" ht="21" customHeight="1">
      <c r="A37" s="154" t="s">
        <v>46</v>
      </c>
      <c r="B37" s="170" t="s">
        <v>62</v>
      </c>
      <c r="C37" s="171" t="s">
        <v>56</v>
      </c>
      <c r="D37" s="168">
        <v>0.54961469769081295</v>
      </c>
      <c r="E37" s="168">
        <v>0.63131026250206657</v>
      </c>
      <c r="F37" s="168">
        <v>0.87683620821480057</v>
      </c>
      <c r="G37" s="168">
        <v>0.39747104494166607</v>
      </c>
      <c r="H37" s="536">
        <v>0.23993355208344047</v>
      </c>
      <c r="I37" s="536">
        <v>0.20749176243755335</v>
      </c>
      <c r="J37" s="536">
        <v>0.17521503531057178</v>
      </c>
      <c r="K37" s="517" t="s">
        <v>281</v>
      </c>
      <c r="L37" s="169" t="s">
        <v>281</v>
      </c>
      <c r="M37" s="380">
        <v>0.17946843132252771</v>
      </c>
      <c r="N37" s="380">
        <v>0.19571859877914741</v>
      </c>
      <c r="O37" s="380">
        <v>0.19948037506103444</v>
      </c>
      <c r="P37" s="253">
        <v>0.20749176243755335</v>
      </c>
      <c r="Q37" s="265">
        <v>0.18018345530269733</v>
      </c>
      <c r="R37" s="265">
        <v>0.17412555867419691</v>
      </c>
      <c r="S37" s="265">
        <v>0.16674860401782346</v>
      </c>
      <c r="T37" s="265">
        <v>0.17521503531057178</v>
      </c>
      <c r="U37" s="574">
        <v>0.17027159007539883</v>
      </c>
      <c r="V37" s="380" t="s">
        <v>281</v>
      </c>
      <c r="W37" s="380" t="s">
        <v>281</v>
      </c>
      <c r="X37" s="380" t="s">
        <v>281</v>
      </c>
    </row>
    <row r="38" spans="1:24" s="1" customFormat="1" ht="30" customHeight="1">
      <c r="B38" s="20" t="s">
        <v>16</v>
      </c>
      <c r="C38" s="25" t="s">
        <v>38</v>
      </c>
      <c r="D38" s="156" t="s">
        <v>281</v>
      </c>
      <c r="E38" s="156" t="s">
        <v>281</v>
      </c>
      <c r="F38" s="156" t="s">
        <v>281</v>
      </c>
      <c r="G38" s="156" t="s">
        <v>281</v>
      </c>
      <c r="H38" s="530" t="s">
        <v>281</v>
      </c>
      <c r="I38" s="530" t="s">
        <v>281</v>
      </c>
      <c r="J38" s="530" t="s">
        <v>281</v>
      </c>
      <c r="K38" s="511" t="s">
        <v>281</v>
      </c>
      <c r="L38" s="157" t="s">
        <v>281</v>
      </c>
      <c r="M38" s="374" t="s">
        <v>281</v>
      </c>
      <c r="N38" s="374" t="s">
        <v>281</v>
      </c>
      <c r="O38" s="374" t="s">
        <v>281</v>
      </c>
      <c r="P38" s="246" t="s">
        <v>281</v>
      </c>
      <c r="Q38" s="259" t="s">
        <v>281</v>
      </c>
      <c r="R38" s="259" t="s">
        <v>281</v>
      </c>
      <c r="S38" s="259" t="s">
        <v>281</v>
      </c>
      <c r="T38" s="259" t="s">
        <v>281</v>
      </c>
      <c r="U38" s="569" t="s">
        <v>281</v>
      </c>
      <c r="V38" s="374" t="s">
        <v>281</v>
      </c>
      <c r="W38" s="374" t="s">
        <v>281</v>
      </c>
      <c r="X38" s="374" t="s">
        <v>281</v>
      </c>
    </row>
    <row r="39" spans="1:24" s="27" customFormat="1" ht="23.25" customHeight="1">
      <c r="B39" s="150" t="s">
        <v>17</v>
      </c>
      <c r="C39" s="172" t="s">
        <v>17</v>
      </c>
      <c r="D39" s="173">
        <v>5096</v>
      </c>
      <c r="E39" s="173">
        <v>4869</v>
      </c>
      <c r="F39" s="173">
        <v>4869</v>
      </c>
      <c r="G39" s="173">
        <v>4582</v>
      </c>
      <c r="H39" s="537">
        <v>4193</v>
      </c>
      <c r="I39" s="537">
        <v>4090</v>
      </c>
      <c r="J39" s="537">
        <v>4209</v>
      </c>
      <c r="K39" s="518" t="s">
        <v>281</v>
      </c>
      <c r="L39" s="174" t="s">
        <v>281</v>
      </c>
      <c r="M39" s="381">
        <v>4182</v>
      </c>
      <c r="N39" s="381">
        <v>4167</v>
      </c>
      <c r="O39" s="381">
        <v>4139</v>
      </c>
      <c r="P39" s="254">
        <v>4090</v>
      </c>
      <c r="Q39" s="266">
        <v>4105</v>
      </c>
      <c r="R39" s="266">
        <v>4132</v>
      </c>
      <c r="S39" s="266">
        <v>4209</v>
      </c>
      <c r="T39" s="266">
        <v>4209</v>
      </c>
      <c r="U39" s="575">
        <v>4227</v>
      </c>
      <c r="V39" s="381" t="s">
        <v>281</v>
      </c>
      <c r="W39" s="381" t="s">
        <v>281</v>
      </c>
      <c r="X39" s="381" t="s">
        <v>281</v>
      </c>
    </row>
    <row r="40" spans="1:24" s="1" customFormat="1" ht="33" customHeight="1">
      <c r="B40" s="20" t="s">
        <v>18</v>
      </c>
      <c r="C40" s="25" t="s">
        <v>39</v>
      </c>
      <c r="D40" s="156"/>
      <c r="E40" s="156"/>
      <c r="F40" s="156"/>
      <c r="G40" s="156"/>
      <c r="H40" s="530"/>
      <c r="I40" s="530"/>
      <c r="J40" s="530"/>
      <c r="K40" s="511"/>
      <c r="L40" s="157" t="s">
        <v>281</v>
      </c>
      <c r="M40" s="374" t="s">
        <v>281</v>
      </c>
      <c r="N40" s="374" t="s">
        <v>281</v>
      </c>
      <c r="O40" s="374" t="s">
        <v>281</v>
      </c>
      <c r="P40" s="246" t="s">
        <v>281</v>
      </c>
      <c r="Q40" s="259" t="s">
        <v>281</v>
      </c>
      <c r="R40" s="259" t="s">
        <v>281</v>
      </c>
      <c r="S40" s="259" t="s">
        <v>281</v>
      </c>
      <c r="T40" s="259"/>
      <c r="U40" s="575"/>
      <c r="V40" s="374"/>
      <c r="W40" s="374"/>
      <c r="X40" s="374"/>
    </row>
    <row r="41" spans="1:24" s="150" customFormat="1" ht="21" customHeight="1">
      <c r="B41" s="150" t="s">
        <v>17</v>
      </c>
      <c r="C41" s="172" t="s">
        <v>67</v>
      </c>
      <c r="D41" s="175">
        <v>402</v>
      </c>
      <c r="E41" s="175">
        <v>387</v>
      </c>
      <c r="F41" s="175">
        <v>387</v>
      </c>
      <c r="G41" s="175">
        <v>359</v>
      </c>
      <c r="H41" s="538">
        <v>311</v>
      </c>
      <c r="I41" s="538">
        <v>292</v>
      </c>
      <c r="J41" s="538">
        <v>290</v>
      </c>
      <c r="K41" s="519" t="s">
        <v>281</v>
      </c>
      <c r="L41" s="176" t="s">
        <v>281</v>
      </c>
      <c r="M41" s="382">
        <v>311</v>
      </c>
      <c r="N41" s="382">
        <v>304</v>
      </c>
      <c r="O41" s="382">
        <v>300</v>
      </c>
      <c r="P41" s="255">
        <v>292</v>
      </c>
      <c r="Q41" s="267">
        <v>292</v>
      </c>
      <c r="R41" s="267">
        <v>292</v>
      </c>
      <c r="S41" s="267">
        <v>292</v>
      </c>
      <c r="T41" s="267">
        <v>290</v>
      </c>
      <c r="U41" s="575">
        <v>290</v>
      </c>
      <c r="V41" s="382" t="s">
        <v>281</v>
      </c>
      <c r="W41" s="382" t="s">
        <v>281</v>
      </c>
      <c r="X41" s="382" t="s">
        <v>281</v>
      </c>
    </row>
    <row r="42" spans="1:24" ht="9.75" customHeight="1" thickBot="1">
      <c r="B42" s="28"/>
      <c r="C42" s="28"/>
      <c r="D42" s="177"/>
      <c r="E42" s="177"/>
      <c r="F42" s="177"/>
      <c r="G42" s="7"/>
      <c r="H42" s="7"/>
      <c r="I42" s="539"/>
      <c r="J42" s="539"/>
      <c r="K42" s="520"/>
      <c r="M42" s="433"/>
      <c r="N42" s="433"/>
      <c r="O42" s="433"/>
      <c r="P42" s="256"/>
      <c r="Q42" s="269"/>
      <c r="R42" s="269"/>
      <c r="S42" s="269"/>
      <c r="T42" s="269"/>
      <c r="U42" s="565"/>
      <c r="V42" s="433"/>
      <c r="W42" s="433"/>
      <c r="X42" s="433"/>
    </row>
    <row r="43" spans="1:24" s="237" customFormat="1" ht="20.5" thickTop="1">
      <c r="B43" s="238" t="s">
        <v>19</v>
      </c>
      <c r="C43" s="239" t="s">
        <v>40</v>
      </c>
      <c r="D43" s="240"/>
      <c r="E43" s="240"/>
      <c r="F43" s="240"/>
      <c r="G43" s="240"/>
      <c r="H43" s="356"/>
      <c r="I43" s="540"/>
      <c r="J43" s="540"/>
      <c r="K43" s="521"/>
      <c r="L43" s="241"/>
      <c r="M43" s="241"/>
      <c r="N43" s="270"/>
      <c r="O43" s="270"/>
      <c r="P43" s="460"/>
      <c r="Q43" s="356"/>
      <c r="R43" s="356"/>
      <c r="S43" s="356"/>
      <c r="T43" s="356"/>
      <c r="U43" s="270"/>
      <c r="V43" s="270"/>
      <c r="W43" s="270"/>
      <c r="X43" s="270"/>
    </row>
    <row r="44" spans="1:24" s="237" customFormat="1" ht="20">
      <c r="B44" s="238" t="s">
        <v>20</v>
      </c>
      <c r="C44" s="239" t="s">
        <v>41</v>
      </c>
      <c r="D44" s="239"/>
      <c r="E44" s="239"/>
      <c r="F44" s="239"/>
      <c r="G44" s="239"/>
      <c r="H44" s="271"/>
      <c r="I44" s="522"/>
      <c r="J44" s="522"/>
      <c r="K44" s="522"/>
      <c r="L44" s="242"/>
      <c r="M44" s="239"/>
      <c r="N44" s="271"/>
      <c r="O44" s="271"/>
      <c r="P44" s="461"/>
      <c r="Q44" s="271"/>
      <c r="R44" s="271"/>
      <c r="S44" s="271"/>
      <c r="T44" s="271"/>
      <c r="U44" s="271"/>
      <c r="V44" s="271"/>
      <c r="W44" s="271"/>
      <c r="X44" s="271"/>
    </row>
    <row r="45" spans="1:24" s="243" customFormat="1" ht="18" customHeight="1">
      <c r="B45" s="238" t="s">
        <v>21</v>
      </c>
      <c r="C45" s="239" t="s">
        <v>42</v>
      </c>
      <c r="D45" s="239"/>
      <c r="E45" s="239"/>
      <c r="F45" s="239"/>
      <c r="G45" s="239"/>
      <c r="H45" s="271"/>
      <c r="I45" s="522"/>
      <c r="J45" s="522"/>
      <c r="K45" s="522"/>
      <c r="L45" s="242"/>
      <c r="M45" s="239"/>
      <c r="N45" s="271"/>
      <c r="O45" s="271"/>
      <c r="P45" s="461"/>
      <c r="Q45" s="271"/>
      <c r="R45" s="271"/>
      <c r="S45" s="271"/>
      <c r="T45" s="271"/>
      <c r="U45" s="271"/>
      <c r="V45" s="271"/>
      <c r="W45" s="271"/>
      <c r="X45" s="271"/>
    </row>
    <row r="46" spans="1:24" ht="18" customHeight="1">
      <c r="B46" s="29"/>
      <c r="C46" s="239" t="s">
        <v>356</v>
      </c>
      <c r="D46" s="214"/>
      <c r="E46" s="30"/>
      <c r="F46" s="234"/>
      <c r="G46" s="30"/>
      <c r="H46" s="357"/>
      <c r="I46" s="523"/>
      <c r="J46" s="523"/>
      <c r="K46" s="523"/>
      <c r="L46" s="92"/>
    </row>
    <row r="47" spans="1:24">
      <c r="D47" s="31"/>
      <c r="E47" s="31"/>
      <c r="F47" s="235"/>
      <c r="G47" s="31"/>
      <c r="H47" s="358"/>
      <c r="I47" s="524"/>
      <c r="J47" s="524"/>
      <c r="K47" s="524"/>
      <c r="L47" s="93"/>
    </row>
  </sheetData>
  <pageMargins left="0.75" right="0.75" top="1" bottom="1" header="0.5" footer="0.5"/>
  <pageSetup paperSize="9" scale="3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CC10-1AAE-4BE3-8950-CE3A48891CB8}">
  <sheetPr>
    <tabColor theme="0" tint="-4.9989318521683403E-2"/>
  </sheetPr>
  <dimension ref="A1:BD35"/>
  <sheetViews>
    <sheetView showGridLines="0" view="pageBreakPreview" zoomScale="90" zoomScaleNormal="100" zoomScaleSheetLayoutView="90" workbookViewId="0">
      <pane xSplit="3" ySplit="3" topLeftCell="AX4" activePane="bottomRight" state="frozen"/>
      <selection activeCell="Y24" sqref="Y24"/>
      <selection pane="topRight" activeCell="Y24" sqref="Y24"/>
      <selection pane="bottomLeft" activeCell="Y24" sqref="Y24"/>
      <selection pane="bottomRight" activeCell="BC9" sqref="BC9:BC12"/>
    </sheetView>
  </sheetViews>
  <sheetFormatPr defaultColWidth="8.6328125" defaultRowHeight="14.5" outlineLevelRow="1" outlineLevelCol="2"/>
  <cols>
    <col min="1" max="1" width="3.90625" customWidth="1"/>
    <col min="2" max="2" width="44.6328125" style="32" hidden="1" customWidth="1" outlineLevel="1"/>
    <col min="3" max="3" width="44" style="32" bestFit="1" customWidth="1" collapsed="1"/>
    <col min="4" max="5" width="10.6328125" style="32" customWidth="1"/>
    <col min="6" max="6" width="10.6328125" style="102" customWidth="1"/>
    <col min="7" max="11" width="10.6328125" style="32" customWidth="1"/>
    <col min="12" max="12" width="3.1796875" style="36" customWidth="1"/>
    <col min="13" max="13" width="10.6328125" style="32" hidden="1" customWidth="1" outlineLevel="2"/>
    <col min="14" max="14" width="10.6328125" style="274" hidden="1" customWidth="1" outlineLevel="2"/>
    <col min="15" max="15" width="10.6328125" style="80" hidden="1" customWidth="1" outlineLevel="2"/>
    <col min="16" max="16" width="10.6328125" style="274" hidden="1" customWidth="1" outlineLevel="2"/>
    <col min="17" max="17" width="10.6328125" style="32" hidden="1" customWidth="1" outlineLevel="2"/>
    <col min="18" max="18" width="10.6328125" style="274" hidden="1" customWidth="1" outlineLevel="2"/>
    <col min="19" max="19" width="10.6328125" style="102" hidden="1" customWidth="1" outlineLevel="2"/>
    <col min="20" max="20" width="10.6328125" style="32" hidden="1" customWidth="1" outlineLevel="2"/>
    <col min="21" max="21" width="10.6328125" style="102" customWidth="1" collapsed="1"/>
    <col min="22" max="24" width="10.6328125" style="32" customWidth="1"/>
    <col min="25" max="29" width="10.6328125" style="274" customWidth="1"/>
    <col min="30" max="32" width="10.6328125" style="32" customWidth="1"/>
    <col min="33" max="33" width="2.6328125" style="72" customWidth="1"/>
    <col min="34" max="34" width="10.54296875" style="32" bestFit="1" customWidth="1"/>
    <col min="35" max="35" width="10.1796875" style="32" bestFit="1" customWidth="1"/>
    <col min="36" max="36" width="8.6328125" style="32"/>
    <col min="37" max="39" width="10.6328125" style="80" hidden="1" customWidth="1" outlineLevel="1"/>
    <col min="40" max="40" width="10.6328125" style="274" hidden="1" customWidth="1" outlineLevel="1"/>
    <col min="41" max="43" width="10.6328125" style="102" hidden="1" customWidth="1" outlineLevel="1"/>
    <col min="44" max="44" width="10.6328125" style="274" hidden="1" customWidth="1" outlineLevel="1"/>
    <col min="45" max="45" width="8.6328125" style="102" collapsed="1"/>
    <col min="46" max="48" width="8.6328125" style="32"/>
    <col min="49" max="52" width="10.6328125" style="274" customWidth="1"/>
    <col min="53" max="53" width="8.6328125" style="274"/>
    <col min="54" max="54" width="8.6328125" style="32"/>
    <col min="55" max="55" width="16.36328125" style="32" bestFit="1" customWidth="1"/>
    <col min="56" max="16384" width="8.6328125" style="32"/>
  </cols>
  <sheetData>
    <row r="1" spans="1:56">
      <c r="BC1" s="646"/>
    </row>
    <row r="2" spans="1:56" ht="29" customHeight="1">
      <c r="B2" s="231"/>
      <c r="C2" s="322" t="s">
        <v>270</v>
      </c>
      <c r="D2" s="85">
        <v>43070</v>
      </c>
      <c r="E2" s="85">
        <v>43435</v>
      </c>
      <c r="F2" s="232" t="s">
        <v>269</v>
      </c>
      <c r="G2" s="85">
        <v>44166</v>
      </c>
      <c r="H2" s="354">
        <v>44531</v>
      </c>
      <c r="I2" s="561">
        <v>44926</v>
      </c>
      <c r="J2" s="561">
        <v>45261</v>
      </c>
      <c r="K2" s="383">
        <v>45627</v>
      </c>
      <c r="L2" s="74"/>
      <c r="M2" s="275" t="s">
        <v>310</v>
      </c>
      <c r="N2" s="275" t="s">
        <v>285</v>
      </c>
      <c r="O2" s="508">
        <v>44075</v>
      </c>
      <c r="P2" s="508">
        <v>44166</v>
      </c>
      <c r="Q2" s="507">
        <v>44286</v>
      </c>
      <c r="R2" s="507">
        <v>44377</v>
      </c>
      <c r="S2" s="507">
        <v>44469</v>
      </c>
      <c r="T2" s="507">
        <v>44561</v>
      </c>
      <c r="U2" s="508">
        <v>44651</v>
      </c>
      <c r="V2" s="508">
        <v>44742</v>
      </c>
      <c r="W2" s="508">
        <v>44834</v>
      </c>
      <c r="X2" s="508">
        <v>44926</v>
      </c>
      <c r="Y2" s="507">
        <v>45016</v>
      </c>
      <c r="Z2" s="494">
        <v>45107</v>
      </c>
      <c r="AA2" s="507">
        <v>45199</v>
      </c>
      <c r="AB2" s="562">
        <v>45291</v>
      </c>
      <c r="AC2" s="576">
        <v>45352</v>
      </c>
      <c r="AD2" s="560">
        <v>45444</v>
      </c>
      <c r="AE2" s="560">
        <v>45505</v>
      </c>
      <c r="AF2" s="560">
        <v>45627</v>
      </c>
      <c r="AG2" s="71"/>
      <c r="AH2" s="631" t="s">
        <v>22</v>
      </c>
      <c r="AI2" s="631"/>
      <c r="AK2" s="355" t="s">
        <v>292</v>
      </c>
      <c r="AL2" s="355" t="s">
        <v>293</v>
      </c>
      <c r="AM2" s="355" t="s">
        <v>286</v>
      </c>
      <c r="AN2" s="430" t="s">
        <v>287</v>
      </c>
      <c r="AO2" s="353" t="s">
        <v>288</v>
      </c>
      <c r="AP2" s="353" t="s">
        <v>289</v>
      </c>
      <c r="AQ2" s="353" t="s">
        <v>290</v>
      </c>
      <c r="AR2" s="372" t="s">
        <v>291</v>
      </c>
      <c r="AS2" s="431" t="s">
        <v>294</v>
      </c>
      <c r="AT2" s="386" t="s">
        <v>295</v>
      </c>
      <c r="AU2" s="386" t="s">
        <v>296</v>
      </c>
      <c r="AV2" s="386" t="s">
        <v>297</v>
      </c>
      <c r="AW2" s="476" t="s">
        <v>315</v>
      </c>
      <c r="AX2" s="494" t="s">
        <v>316</v>
      </c>
      <c r="AY2" s="507" t="s">
        <v>317</v>
      </c>
      <c r="AZ2" s="562" t="s">
        <v>318</v>
      </c>
      <c r="BA2" s="576" t="s">
        <v>336</v>
      </c>
      <c r="BB2" s="386"/>
      <c r="BC2" s="386"/>
      <c r="BD2" s="386"/>
    </row>
    <row r="3" spans="1:56" ht="14">
      <c r="A3" s="49"/>
      <c r="B3" s="105"/>
      <c r="C3" s="106"/>
      <c r="M3" s="222"/>
      <c r="N3" s="222"/>
      <c r="O3" s="222"/>
      <c r="P3" s="222"/>
      <c r="Q3" s="279"/>
      <c r="R3" s="279"/>
      <c r="S3" s="360"/>
      <c r="T3" s="360"/>
      <c r="U3" s="222"/>
      <c r="V3" s="222"/>
      <c r="W3" s="222"/>
      <c r="X3" s="47"/>
      <c r="Y3" s="360"/>
      <c r="Z3" s="360"/>
      <c r="AA3" s="360"/>
      <c r="AB3" s="360"/>
      <c r="AC3" s="283"/>
      <c r="AD3" s="222"/>
      <c r="AE3" s="222"/>
      <c r="AF3" s="47"/>
      <c r="AH3" s="82" t="s">
        <v>262</v>
      </c>
      <c r="AI3" s="35" t="s">
        <v>68</v>
      </c>
      <c r="AK3" s="222"/>
      <c r="AL3" s="222"/>
      <c r="AM3" s="222"/>
      <c r="AN3" s="222"/>
      <c r="AO3" s="360"/>
      <c r="AP3" s="360"/>
      <c r="AQ3" s="360"/>
      <c r="AR3" s="360"/>
      <c r="AS3" s="222"/>
      <c r="AT3" s="47"/>
      <c r="AU3" s="47"/>
      <c r="AV3" s="47"/>
      <c r="AW3" s="360"/>
      <c r="AX3" s="360"/>
      <c r="AY3" s="360"/>
      <c r="AZ3" s="360"/>
      <c r="BA3" s="283"/>
      <c r="BB3" s="47"/>
      <c r="BC3" s="47"/>
      <c r="BD3" s="47"/>
    </row>
    <row r="4" spans="1:56" s="36" customFormat="1" ht="14">
      <c r="A4" s="143"/>
      <c r="B4" s="107" t="s">
        <v>97</v>
      </c>
      <c r="C4" s="107" t="s">
        <v>69</v>
      </c>
      <c r="D4" s="103">
        <v>403.66399999999999</v>
      </c>
      <c r="E4" s="103">
        <v>454.34199999999998</v>
      </c>
      <c r="F4" s="218">
        <v>512.43200000000002</v>
      </c>
      <c r="G4" s="103">
        <v>555.13400000000001</v>
      </c>
      <c r="H4" s="218">
        <f>+T4</f>
        <v>573.39400000000001</v>
      </c>
      <c r="I4" s="218">
        <f>+X4</f>
        <v>625.47500000000002</v>
      </c>
      <c r="J4" s="218">
        <f>+AB4</f>
        <v>1142.5840000000001</v>
      </c>
      <c r="K4" s="447" t="str">
        <f>+AF4</f>
        <v/>
      </c>
      <c r="L4" s="103"/>
      <c r="M4" s="215">
        <v>130.17699999999999</v>
      </c>
      <c r="N4" s="276">
        <v>255.70599999999999</v>
      </c>
      <c r="O4" s="276">
        <v>401.03300000000002</v>
      </c>
      <c r="P4" s="276">
        <v>555.13400000000001</v>
      </c>
      <c r="Q4" s="280">
        <v>145.745</v>
      </c>
      <c r="R4" s="280">
        <v>289.25700000000001</v>
      </c>
      <c r="S4" s="280">
        <v>430.173</v>
      </c>
      <c r="T4" s="280">
        <v>573.39400000000001</v>
      </c>
      <c r="U4" s="276">
        <v>133.53299999999999</v>
      </c>
      <c r="V4" s="276">
        <v>268.02999999999997</v>
      </c>
      <c r="W4" s="276">
        <v>405.94</v>
      </c>
      <c r="X4" s="463">
        <v>625.47500000000002</v>
      </c>
      <c r="Y4" s="280">
        <v>246.34899999999999</v>
      </c>
      <c r="Z4" s="280">
        <v>524.01700000000005</v>
      </c>
      <c r="AA4" s="280">
        <v>831.20299999999997</v>
      </c>
      <c r="AB4" s="280">
        <v>1142.5840000000001</v>
      </c>
      <c r="AC4" s="577">
        <v>299.00799999999998</v>
      </c>
      <c r="AD4" s="276" t="s">
        <v>281</v>
      </c>
      <c r="AE4" s="276" t="s">
        <v>281</v>
      </c>
      <c r="AF4" s="463" t="s">
        <v>281</v>
      </c>
      <c r="AG4" s="42"/>
      <c r="AH4" s="580">
        <f>+AC4-Y4</f>
        <v>52.658999999999992</v>
      </c>
      <c r="AI4" s="54">
        <f>+AC4/Y4-1</f>
        <v>0.21375771770942853</v>
      </c>
      <c r="AK4" s="276">
        <f>+M4</f>
        <v>130.17699999999999</v>
      </c>
      <c r="AL4" s="276">
        <f>+N4-M4</f>
        <v>125.529</v>
      </c>
      <c r="AM4" s="276">
        <f>+O4-N4</f>
        <v>145.32700000000003</v>
      </c>
      <c r="AN4" s="276">
        <f>+P4-O4</f>
        <v>154.101</v>
      </c>
      <c r="AO4" s="280">
        <f>+Q4</f>
        <v>145.745</v>
      </c>
      <c r="AP4" s="280">
        <f>+R4-Q4</f>
        <v>143.512</v>
      </c>
      <c r="AQ4" s="280">
        <f>+S4-R4</f>
        <v>140.916</v>
      </c>
      <c r="AR4" s="280">
        <f>+T4-S4</f>
        <v>143.221</v>
      </c>
      <c r="AS4" s="276">
        <f>+U4</f>
        <v>133.53299999999999</v>
      </c>
      <c r="AT4" s="463">
        <f>+IF(V4="","",V4-U4)</f>
        <v>134.49699999999999</v>
      </c>
      <c r="AU4" s="463">
        <f t="shared" ref="AU4:AV4" si="0">+IF(W4="","",W4-V4)</f>
        <v>137.91000000000003</v>
      </c>
      <c r="AV4" s="463">
        <f t="shared" si="0"/>
        <v>219.53500000000003</v>
      </c>
      <c r="AW4" s="280">
        <f>+Y4</f>
        <v>246.34899999999999</v>
      </c>
      <c r="AX4" s="280">
        <f>+IF(Z4="","",Z4-Y4)</f>
        <v>277.66800000000006</v>
      </c>
      <c r="AY4" s="280">
        <f t="shared" ref="AY4:AY29" si="1">+IF(AA4="","",AA4-Z4)</f>
        <v>307.18599999999992</v>
      </c>
      <c r="AZ4" s="280">
        <f t="shared" ref="AZ4:AZ29" si="2">+IF(AB4="","",AB4-AA4)</f>
        <v>311.38100000000009</v>
      </c>
      <c r="BA4" s="577">
        <f>+AC4</f>
        <v>299.00799999999998</v>
      </c>
      <c r="BB4" s="463"/>
      <c r="BC4" s="463"/>
      <c r="BD4" s="463"/>
    </row>
    <row r="5" spans="1:56" ht="14">
      <c r="A5" s="144" t="s">
        <v>70</v>
      </c>
      <c r="B5" s="108" t="s">
        <v>98</v>
      </c>
      <c r="C5" s="108" t="s">
        <v>71</v>
      </c>
      <c r="D5" s="103">
        <v>324.79300000000001</v>
      </c>
      <c r="E5" s="103">
        <v>313.86</v>
      </c>
      <c r="F5" s="218">
        <v>312.29700000000003</v>
      </c>
      <c r="G5" s="103">
        <v>271.89100000000002</v>
      </c>
      <c r="H5" s="218">
        <f t="shared" ref="H5:H29" si="3">+T5</f>
        <v>282.52499999999998</v>
      </c>
      <c r="I5" s="218">
        <f t="shared" ref="I5:I29" si="4">+X5</f>
        <v>293.32299999999998</v>
      </c>
      <c r="J5" s="218">
        <f t="shared" ref="J5:J29" si="5">+AB5</f>
        <v>296.10300000000001</v>
      </c>
      <c r="K5" s="447" t="str">
        <f t="shared" ref="K5:K29" si="6">+AF5</f>
        <v/>
      </c>
      <c r="L5" s="103"/>
      <c r="M5" s="215">
        <v>67.864000000000004</v>
      </c>
      <c r="N5" s="276">
        <v>131.43799999999999</v>
      </c>
      <c r="O5" s="276">
        <v>196.53</v>
      </c>
      <c r="P5" s="276">
        <v>271.89100000000002</v>
      </c>
      <c r="Q5" s="280">
        <v>62.761000000000003</v>
      </c>
      <c r="R5" s="280">
        <v>135.54499999999999</v>
      </c>
      <c r="S5" s="280">
        <v>207.876</v>
      </c>
      <c r="T5" s="280">
        <v>282.52499999999998</v>
      </c>
      <c r="U5" s="276">
        <v>68.778999999999996</v>
      </c>
      <c r="V5" s="276">
        <v>144.41</v>
      </c>
      <c r="W5" s="276">
        <v>215.708</v>
      </c>
      <c r="X5" s="463">
        <v>293.32299999999998</v>
      </c>
      <c r="Y5" s="280">
        <v>68.930000000000007</v>
      </c>
      <c r="Z5" s="280">
        <v>145.352</v>
      </c>
      <c r="AA5" s="280">
        <v>217.11500000000001</v>
      </c>
      <c r="AB5" s="280">
        <v>296.10300000000001</v>
      </c>
      <c r="AC5" s="577">
        <v>75.016999999999996</v>
      </c>
      <c r="AD5" s="276" t="s">
        <v>281</v>
      </c>
      <c r="AE5" s="276" t="s">
        <v>281</v>
      </c>
      <c r="AF5" s="463" t="s">
        <v>281</v>
      </c>
      <c r="AG5" s="42"/>
      <c r="AH5" s="63">
        <f t="shared" ref="AH5:AH18" si="7">+AC5-Y5</f>
        <v>6.0869999999999891</v>
      </c>
      <c r="AI5" s="54">
        <f t="shared" ref="AI5:AI18" si="8">+AC5/Y5-1</f>
        <v>8.8306978093718014E-2</v>
      </c>
      <c r="AK5" s="276">
        <f t="shared" ref="AK5:AK29" si="9">+M5</f>
        <v>67.864000000000004</v>
      </c>
      <c r="AL5" s="276">
        <f t="shared" ref="AL5:AL29" si="10">+N5-M5</f>
        <v>63.573999999999984</v>
      </c>
      <c r="AM5" s="276">
        <f t="shared" ref="AM5:AM29" si="11">+O5-N5</f>
        <v>65.092000000000013</v>
      </c>
      <c r="AN5" s="276">
        <f t="shared" ref="AN5:AN29" si="12">+P5-O5</f>
        <v>75.361000000000018</v>
      </c>
      <c r="AO5" s="280">
        <f t="shared" ref="AO5:AO29" si="13">+Q5</f>
        <v>62.761000000000003</v>
      </c>
      <c r="AP5" s="280">
        <f t="shared" ref="AP5:AP29" si="14">+R5-Q5</f>
        <v>72.783999999999992</v>
      </c>
      <c r="AQ5" s="280">
        <f t="shared" ref="AQ5:AQ29" si="15">+S5-R5</f>
        <v>72.331000000000017</v>
      </c>
      <c r="AR5" s="280">
        <f t="shared" ref="AR5:AR29" si="16">+T5-S5</f>
        <v>74.648999999999972</v>
      </c>
      <c r="AS5" s="276">
        <f t="shared" ref="AS5:AS29" si="17">+U5</f>
        <v>68.778999999999996</v>
      </c>
      <c r="AT5" s="463">
        <f t="shared" ref="AT5:AT29" si="18">+IF(V5="","",V5-U5)</f>
        <v>75.631</v>
      </c>
      <c r="AU5" s="463">
        <f t="shared" ref="AU5:AU29" si="19">+IF(W5="","",W5-V5)</f>
        <v>71.298000000000002</v>
      </c>
      <c r="AV5" s="463">
        <f t="shared" ref="AV5:AV29" si="20">+IF(X5="","",X5-W5)</f>
        <v>77.614999999999981</v>
      </c>
      <c r="AW5" s="280">
        <f t="shared" ref="AW5:AW29" si="21">+Y5</f>
        <v>68.930000000000007</v>
      </c>
      <c r="AX5" s="280">
        <f t="shared" ref="AX5:AX29" si="22">+IF(Z5="","",Z5-Y5)</f>
        <v>76.421999999999997</v>
      </c>
      <c r="AY5" s="280">
        <f t="shared" si="1"/>
        <v>71.763000000000005</v>
      </c>
      <c r="AZ5" s="280">
        <f t="shared" si="2"/>
        <v>78.988</v>
      </c>
      <c r="BA5" s="577">
        <f>+AC5</f>
        <v>75.016999999999996</v>
      </c>
      <c r="BB5" s="463"/>
      <c r="BC5" s="463"/>
      <c r="BD5" s="463"/>
    </row>
    <row r="6" spans="1:56" ht="14">
      <c r="A6" s="144"/>
      <c r="B6" s="108"/>
      <c r="C6" s="312" t="s">
        <v>142</v>
      </c>
      <c r="D6" s="218">
        <v>112.355</v>
      </c>
      <c r="E6" s="218">
        <v>118.77099999999999</v>
      </c>
      <c r="F6" s="218">
        <v>115.572</v>
      </c>
      <c r="G6" s="218">
        <v>108.521</v>
      </c>
      <c r="H6" s="218">
        <f t="shared" si="3"/>
        <v>114.24100000000001</v>
      </c>
      <c r="I6" s="218">
        <f t="shared" si="4"/>
        <v>127.16</v>
      </c>
      <c r="J6" s="218">
        <f t="shared" si="5"/>
        <v>139.38999999999999</v>
      </c>
      <c r="K6" s="447" t="str">
        <f t="shared" si="6"/>
        <v/>
      </c>
      <c r="L6" s="218"/>
      <c r="M6" s="215">
        <v>27.113999999999997</v>
      </c>
      <c r="N6" s="276">
        <v>52.500000000000007</v>
      </c>
      <c r="O6" s="276">
        <v>80.206999999999994</v>
      </c>
      <c r="P6" s="276">
        <v>108.521</v>
      </c>
      <c r="Q6" s="280">
        <v>25.256999999999998</v>
      </c>
      <c r="R6" s="280">
        <v>54.312000000000005</v>
      </c>
      <c r="S6" s="280">
        <v>84.31</v>
      </c>
      <c r="T6" s="280">
        <v>114.24100000000001</v>
      </c>
      <c r="U6" s="276">
        <v>29.114000000000001</v>
      </c>
      <c r="V6" s="276">
        <v>60.589999999999996</v>
      </c>
      <c r="W6" s="276">
        <v>93.792000000000002</v>
      </c>
      <c r="X6" s="276">
        <v>127.16</v>
      </c>
      <c r="Y6" s="280">
        <v>32.53</v>
      </c>
      <c r="Z6" s="280">
        <v>66.94</v>
      </c>
      <c r="AA6" s="280">
        <v>102.32</v>
      </c>
      <c r="AB6" s="280">
        <v>139.38999999999999</v>
      </c>
      <c r="AC6" s="577">
        <v>39.769999999999996</v>
      </c>
      <c r="AD6" s="276" t="s">
        <v>281</v>
      </c>
      <c r="AE6" s="276" t="s">
        <v>281</v>
      </c>
      <c r="AF6" s="276" t="s">
        <v>281</v>
      </c>
      <c r="AG6" s="42"/>
      <c r="AH6" s="63">
        <f t="shared" si="7"/>
        <v>7.2399999999999949</v>
      </c>
      <c r="AI6" s="54">
        <f t="shared" si="8"/>
        <v>0.22256378727328596</v>
      </c>
      <c r="AK6" s="276">
        <f t="shared" si="9"/>
        <v>27.113999999999997</v>
      </c>
      <c r="AL6" s="276">
        <f t="shared" si="10"/>
        <v>25.38600000000001</v>
      </c>
      <c r="AM6" s="276">
        <f t="shared" si="11"/>
        <v>27.706999999999987</v>
      </c>
      <c r="AN6" s="276">
        <f t="shared" si="12"/>
        <v>28.314000000000007</v>
      </c>
      <c r="AO6" s="280">
        <f t="shared" si="13"/>
        <v>25.256999999999998</v>
      </c>
      <c r="AP6" s="280">
        <f t="shared" si="14"/>
        <v>29.055000000000007</v>
      </c>
      <c r="AQ6" s="280">
        <f t="shared" si="15"/>
        <v>29.997999999999998</v>
      </c>
      <c r="AR6" s="280">
        <f t="shared" si="16"/>
        <v>29.931000000000012</v>
      </c>
      <c r="AS6" s="276">
        <f t="shared" si="17"/>
        <v>29.114000000000001</v>
      </c>
      <c r="AT6" s="463">
        <f t="shared" si="18"/>
        <v>31.475999999999996</v>
      </c>
      <c r="AU6" s="463">
        <f t="shared" si="19"/>
        <v>33.202000000000005</v>
      </c>
      <c r="AV6" s="463">
        <f t="shared" si="20"/>
        <v>33.367999999999995</v>
      </c>
      <c r="AW6" s="280">
        <f t="shared" si="21"/>
        <v>32.53</v>
      </c>
      <c r="AX6" s="280">
        <f t="shared" si="22"/>
        <v>34.409999999999997</v>
      </c>
      <c r="AY6" s="280">
        <f t="shared" si="1"/>
        <v>35.379999999999995</v>
      </c>
      <c r="AZ6" s="280">
        <f t="shared" si="2"/>
        <v>37.069999999999993</v>
      </c>
      <c r="BA6" s="577">
        <f t="shared" ref="BA6:BA29" si="23">+AC6</f>
        <v>39.769999999999996</v>
      </c>
      <c r="BB6" s="463"/>
      <c r="BC6" s="463"/>
      <c r="BD6" s="463"/>
    </row>
    <row r="7" spans="1:56" ht="14">
      <c r="A7" s="144"/>
      <c r="B7" s="108"/>
      <c r="C7" s="312" t="s">
        <v>143</v>
      </c>
      <c r="D7" s="218">
        <v>122.99539981000001</v>
      </c>
      <c r="E7" s="218">
        <v>111.63900000000001</v>
      </c>
      <c r="F7" s="218">
        <v>102.55500000000001</v>
      </c>
      <c r="G7" s="218">
        <v>86.325999999999993</v>
      </c>
      <c r="H7" s="218">
        <f t="shared" si="3"/>
        <v>85.494</v>
      </c>
      <c r="I7" s="218">
        <f t="shared" si="4"/>
        <v>86.610000000000014</v>
      </c>
      <c r="J7" s="218">
        <f t="shared" si="5"/>
        <v>77.8</v>
      </c>
      <c r="K7" s="447" t="str">
        <f t="shared" si="6"/>
        <v/>
      </c>
      <c r="L7" s="218"/>
      <c r="M7" s="215">
        <v>22.097000000000001</v>
      </c>
      <c r="N7" s="276">
        <v>42.907999999999994</v>
      </c>
      <c r="O7" s="276">
        <v>62.247999999999998</v>
      </c>
      <c r="P7" s="276">
        <v>86.325999999999993</v>
      </c>
      <c r="Q7" s="280">
        <v>19.484999999999999</v>
      </c>
      <c r="R7" s="280">
        <v>42.713000000000001</v>
      </c>
      <c r="S7" s="280">
        <v>62.528999999999996</v>
      </c>
      <c r="T7" s="280">
        <v>85.494</v>
      </c>
      <c r="U7" s="276">
        <v>20.338999999999999</v>
      </c>
      <c r="V7" s="276">
        <v>42.55</v>
      </c>
      <c r="W7" s="276">
        <v>63.680000000000007</v>
      </c>
      <c r="X7" s="276">
        <v>86.610000000000014</v>
      </c>
      <c r="Y7" s="280">
        <v>18.439999999999998</v>
      </c>
      <c r="Z7" s="280">
        <v>38.81</v>
      </c>
      <c r="AA7" s="280">
        <v>59.029999999999994</v>
      </c>
      <c r="AB7" s="280">
        <v>77.8</v>
      </c>
      <c r="AC7" s="577">
        <v>17.25</v>
      </c>
      <c r="AD7" s="276" t="s">
        <v>281</v>
      </c>
      <c r="AE7" s="276" t="s">
        <v>281</v>
      </c>
      <c r="AF7" s="276" t="s">
        <v>281</v>
      </c>
      <c r="AG7" s="42"/>
      <c r="AH7" s="63">
        <f t="shared" si="7"/>
        <v>-1.1899999999999977</v>
      </c>
      <c r="AI7" s="54">
        <f t="shared" si="8"/>
        <v>-6.4533622559652781E-2</v>
      </c>
      <c r="AK7" s="276">
        <f t="shared" si="9"/>
        <v>22.097000000000001</v>
      </c>
      <c r="AL7" s="276">
        <f t="shared" si="10"/>
        <v>20.810999999999993</v>
      </c>
      <c r="AM7" s="276">
        <f t="shared" si="11"/>
        <v>19.340000000000003</v>
      </c>
      <c r="AN7" s="276">
        <f t="shared" si="12"/>
        <v>24.077999999999996</v>
      </c>
      <c r="AO7" s="280">
        <f t="shared" si="13"/>
        <v>19.484999999999999</v>
      </c>
      <c r="AP7" s="280">
        <f t="shared" si="14"/>
        <v>23.228000000000002</v>
      </c>
      <c r="AQ7" s="280">
        <f t="shared" si="15"/>
        <v>19.815999999999995</v>
      </c>
      <c r="AR7" s="280">
        <f t="shared" si="16"/>
        <v>22.965000000000003</v>
      </c>
      <c r="AS7" s="276">
        <f t="shared" si="17"/>
        <v>20.338999999999999</v>
      </c>
      <c r="AT7" s="463">
        <f t="shared" si="18"/>
        <v>22.210999999999999</v>
      </c>
      <c r="AU7" s="463">
        <f t="shared" si="19"/>
        <v>21.13000000000001</v>
      </c>
      <c r="AV7" s="463">
        <f t="shared" si="20"/>
        <v>22.930000000000007</v>
      </c>
      <c r="AW7" s="280">
        <f t="shared" si="21"/>
        <v>18.439999999999998</v>
      </c>
      <c r="AX7" s="280">
        <f t="shared" si="22"/>
        <v>20.370000000000005</v>
      </c>
      <c r="AY7" s="280">
        <f t="shared" si="1"/>
        <v>20.219999999999992</v>
      </c>
      <c r="AZ7" s="280">
        <f t="shared" si="2"/>
        <v>18.770000000000003</v>
      </c>
      <c r="BA7" s="577">
        <f t="shared" si="23"/>
        <v>17.25</v>
      </c>
      <c r="BB7" s="463"/>
      <c r="BC7" s="463"/>
      <c r="BD7" s="463"/>
    </row>
    <row r="8" spans="1:56" ht="14">
      <c r="A8" s="144"/>
      <c r="B8" s="108"/>
      <c r="C8" s="312" t="s">
        <v>144</v>
      </c>
      <c r="D8" s="218">
        <v>71.117999999999995</v>
      </c>
      <c r="E8" s="218">
        <v>66.653999999999996</v>
      </c>
      <c r="F8" s="218">
        <v>65.355999999999995</v>
      </c>
      <c r="G8" s="218">
        <v>61.454000000000001</v>
      </c>
      <c r="H8" s="218">
        <f t="shared" si="3"/>
        <v>67.978999999999999</v>
      </c>
      <c r="I8" s="218">
        <f t="shared" si="4"/>
        <v>66.06</v>
      </c>
      <c r="J8" s="218">
        <f t="shared" si="5"/>
        <v>62.35</v>
      </c>
      <c r="K8" s="447" t="str">
        <f t="shared" si="6"/>
        <v/>
      </c>
      <c r="L8" s="218"/>
      <c r="M8" s="215">
        <v>15.656000000000001</v>
      </c>
      <c r="N8" s="276">
        <v>26.244</v>
      </c>
      <c r="O8" s="276">
        <v>41.475999999999999</v>
      </c>
      <c r="P8" s="276">
        <v>61.454000000000001</v>
      </c>
      <c r="Q8" s="280">
        <v>15.063000000000001</v>
      </c>
      <c r="R8" s="280">
        <v>30.831</v>
      </c>
      <c r="S8" s="280">
        <v>49.978999999999999</v>
      </c>
      <c r="T8" s="280">
        <v>67.978999999999999</v>
      </c>
      <c r="U8" s="276">
        <v>17.196000000000002</v>
      </c>
      <c r="V8" s="276">
        <v>33.19</v>
      </c>
      <c r="W8" s="276">
        <v>49.19</v>
      </c>
      <c r="X8" s="276">
        <v>66.06</v>
      </c>
      <c r="Y8" s="280">
        <v>16.369999999999997</v>
      </c>
      <c r="Z8" s="280">
        <v>33.22</v>
      </c>
      <c r="AA8" s="280">
        <v>46.89</v>
      </c>
      <c r="AB8" s="280">
        <v>62.35</v>
      </c>
      <c r="AC8" s="577">
        <v>16.3</v>
      </c>
      <c r="AD8" s="276" t="s">
        <v>281</v>
      </c>
      <c r="AE8" s="276" t="s">
        <v>281</v>
      </c>
      <c r="AF8" s="276" t="s">
        <v>281</v>
      </c>
      <c r="AG8" s="42"/>
      <c r="AH8" s="63">
        <f t="shared" si="7"/>
        <v>-6.9999999999996732E-2</v>
      </c>
      <c r="AI8" s="54">
        <f t="shared" si="8"/>
        <v>-4.2761148442270747E-3</v>
      </c>
      <c r="AK8" s="276">
        <f t="shared" si="9"/>
        <v>15.656000000000001</v>
      </c>
      <c r="AL8" s="276">
        <f t="shared" si="10"/>
        <v>10.587999999999999</v>
      </c>
      <c r="AM8" s="276">
        <f t="shared" si="11"/>
        <v>15.231999999999999</v>
      </c>
      <c r="AN8" s="276">
        <f t="shared" si="12"/>
        <v>19.978000000000002</v>
      </c>
      <c r="AO8" s="280">
        <f t="shared" si="13"/>
        <v>15.063000000000001</v>
      </c>
      <c r="AP8" s="280">
        <f t="shared" si="14"/>
        <v>15.767999999999999</v>
      </c>
      <c r="AQ8" s="280">
        <f t="shared" si="15"/>
        <v>19.148</v>
      </c>
      <c r="AR8" s="280">
        <f t="shared" si="16"/>
        <v>18</v>
      </c>
      <c r="AS8" s="276">
        <f t="shared" si="17"/>
        <v>17.196000000000002</v>
      </c>
      <c r="AT8" s="463">
        <f t="shared" si="18"/>
        <v>15.993999999999996</v>
      </c>
      <c r="AU8" s="463">
        <f t="shared" si="19"/>
        <v>16</v>
      </c>
      <c r="AV8" s="463">
        <f t="shared" si="20"/>
        <v>16.870000000000005</v>
      </c>
      <c r="AW8" s="280">
        <f t="shared" si="21"/>
        <v>16.369999999999997</v>
      </c>
      <c r="AX8" s="280">
        <f t="shared" si="22"/>
        <v>16.850000000000001</v>
      </c>
      <c r="AY8" s="280">
        <f t="shared" si="1"/>
        <v>13.670000000000002</v>
      </c>
      <c r="AZ8" s="280">
        <f t="shared" si="2"/>
        <v>15.46</v>
      </c>
      <c r="BA8" s="577">
        <f t="shared" si="23"/>
        <v>16.3</v>
      </c>
      <c r="BB8" s="463"/>
      <c r="BC8" s="463"/>
      <c r="BD8" s="463"/>
    </row>
    <row r="9" spans="1:56" ht="14">
      <c r="A9" s="144"/>
      <c r="B9" s="108"/>
      <c r="C9" s="313" t="s">
        <v>145</v>
      </c>
      <c r="D9" s="218">
        <v>18.324600190000002</v>
      </c>
      <c r="E9" s="218">
        <v>16.795999999999999</v>
      </c>
      <c r="F9" s="218">
        <v>28.814</v>
      </c>
      <c r="G9" s="218">
        <v>15.59</v>
      </c>
      <c r="H9" s="218">
        <f t="shared" si="3"/>
        <v>14.81</v>
      </c>
      <c r="I9" s="218">
        <f t="shared" si="4"/>
        <v>13.49</v>
      </c>
      <c r="J9" s="218">
        <f t="shared" si="5"/>
        <v>16.559999999999999</v>
      </c>
      <c r="K9" s="447" t="str">
        <f t="shared" si="6"/>
        <v/>
      </c>
      <c r="L9" s="218"/>
      <c r="M9" s="215">
        <v>2.9980000000000002</v>
      </c>
      <c r="N9" s="276">
        <v>9.7849999999999984</v>
      </c>
      <c r="O9" s="276">
        <v>12.603999999999999</v>
      </c>
      <c r="P9" s="276">
        <v>15.59</v>
      </c>
      <c r="Q9" s="280">
        <v>2.9570000000000003</v>
      </c>
      <c r="R9" s="280">
        <v>7.6890000000000001</v>
      </c>
      <c r="S9" s="280">
        <v>11.058</v>
      </c>
      <c r="T9" s="280">
        <v>14.81</v>
      </c>
      <c r="U9" s="276">
        <v>2.13</v>
      </c>
      <c r="V9" s="276">
        <v>8.0839999999999996</v>
      </c>
      <c r="W9" s="276">
        <v>9.0500000000000007</v>
      </c>
      <c r="X9" s="276">
        <v>13.49</v>
      </c>
      <c r="Y9" s="280">
        <v>1.5899999999999999</v>
      </c>
      <c r="Z9" s="280">
        <v>6.38</v>
      </c>
      <c r="AA9" s="280">
        <v>8.879999999999999</v>
      </c>
      <c r="AB9" s="280">
        <v>16.559999999999999</v>
      </c>
      <c r="AC9" s="577">
        <v>1.7000000000000002</v>
      </c>
      <c r="AD9" s="276" t="s">
        <v>281</v>
      </c>
      <c r="AE9" s="276" t="s">
        <v>281</v>
      </c>
      <c r="AF9" s="276" t="s">
        <v>281</v>
      </c>
      <c r="AG9" s="42"/>
      <c r="AH9" s="63">
        <f t="shared" si="7"/>
        <v>0.11000000000000032</v>
      </c>
      <c r="AI9" s="54">
        <f t="shared" si="8"/>
        <v>6.9182389937107125E-2</v>
      </c>
      <c r="AK9" s="276">
        <f t="shared" si="9"/>
        <v>2.9980000000000002</v>
      </c>
      <c r="AL9" s="276">
        <f t="shared" si="10"/>
        <v>6.7869999999999981</v>
      </c>
      <c r="AM9" s="276">
        <f t="shared" si="11"/>
        <v>2.8190000000000008</v>
      </c>
      <c r="AN9" s="276">
        <f t="shared" si="12"/>
        <v>2.9860000000000007</v>
      </c>
      <c r="AO9" s="280">
        <f t="shared" si="13"/>
        <v>2.9570000000000003</v>
      </c>
      <c r="AP9" s="280">
        <f t="shared" si="14"/>
        <v>4.7319999999999993</v>
      </c>
      <c r="AQ9" s="280">
        <f t="shared" si="15"/>
        <v>3.3689999999999998</v>
      </c>
      <c r="AR9" s="280">
        <f t="shared" si="16"/>
        <v>3.7520000000000007</v>
      </c>
      <c r="AS9" s="276">
        <f t="shared" si="17"/>
        <v>2.13</v>
      </c>
      <c r="AT9" s="463">
        <f t="shared" si="18"/>
        <v>5.9539999999999997</v>
      </c>
      <c r="AU9" s="463">
        <f t="shared" si="19"/>
        <v>0.96600000000000108</v>
      </c>
      <c r="AV9" s="463">
        <f t="shared" si="20"/>
        <v>4.4399999999999995</v>
      </c>
      <c r="AW9" s="280">
        <f t="shared" si="21"/>
        <v>1.5899999999999999</v>
      </c>
      <c r="AX9" s="280">
        <f t="shared" si="22"/>
        <v>4.79</v>
      </c>
      <c r="AY9" s="280">
        <f t="shared" si="1"/>
        <v>2.4999999999999991</v>
      </c>
      <c r="AZ9" s="280">
        <f t="shared" si="2"/>
        <v>7.68</v>
      </c>
      <c r="BA9" s="577">
        <f t="shared" si="23"/>
        <v>1.7000000000000002</v>
      </c>
      <c r="BB9" s="463"/>
      <c r="BC9" s="463"/>
      <c r="BD9" s="463"/>
    </row>
    <row r="10" spans="1:56" s="33" customFormat="1" ht="14">
      <c r="A10" s="8" t="s">
        <v>72</v>
      </c>
      <c r="B10" s="9" t="s">
        <v>99</v>
      </c>
      <c r="C10" s="9" t="s">
        <v>73</v>
      </c>
      <c r="D10" s="37">
        <v>728.45699999999999</v>
      </c>
      <c r="E10" s="37">
        <v>768.202</v>
      </c>
      <c r="F10" s="37">
        <v>824.72900000000004</v>
      </c>
      <c r="G10" s="37">
        <v>827.02500000000009</v>
      </c>
      <c r="H10" s="37">
        <f t="shared" si="3"/>
        <v>855.91899999999998</v>
      </c>
      <c r="I10" s="37">
        <f t="shared" si="4"/>
        <v>918.798</v>
      </c>
      <c r="J10" s="37">
        <f t="shared" si="5"/>
        <v>1438.6870000000001</v>
      </c>
      <c r="K10" s="448" t="str">
        <f t="shared" si="6"/>
        <v/>
      </c>
      <c r="L10" s="37"/>
      <c r="M10" s="87">
        <v>198.041</v>
      </c>
      <c r="N10" s="277">
        <v>387.14400000000001</v>
      </c>
      <c r="O10" s="277">
        <v>597.56299999999999</v>
      </c>
      <c r="P10" s="277">
        <v>827.02500000000009</v>
      </c>
      <c r="Q10" s="281">
        <v>208.506</v>
      </c>
      <c r="R10" s="281">
        <v>424.80200000000002</v>
      </c>
      <c r="S10" s="281">
        <v>638.04899999999998</v>
      </c>
      <c r="T10" s="281">
        <v>855.91899999999998</v>
      </c>
      <c r="U10" s="277">
        <v>202.31199999999998</v>
      </c>
      <c r="V10" s="277">
        <v>412.43999999999994</v>
      </c>
      <c r="W10" s="277">
        <v>621.64800000000002</v>
      </c>
      <c r="X10" s="464">
        <v>918.798</v>
      </c>
      <c r="Y10" s="281">
        <v>315.279</v>
      </c>
      <c r="Z10" s="281">
        <v>669.36900000000003</v>
      </c>
      <c r="AA10" s="281">
        <v>1048.318</v>
      </c>
      <c r="AB10" s="281">
        <v>1438.6870000000001</v>
      </c>
      <c r="AC10" s="578">
        <v>374.02499999999998</v>
      </c>
      <c r="AD10" s="277" t="s">
        <v>281</v>
      </c>
      <c r="AE10" s="277" t="s">
        <v>281</v>
      </c>
      <c r="AF10" s="464" t="s">
        <v>281</v>
      </c>
      <c r="AG10" s="43"/>
      <c r="AH10" s="63">
        <f t="shared" si="7"/>
        <v>58.745999999999981</v>
      </c>
      <c r="AI10" s="54">
        <f t="shared" si="8"/>
        <v>0.18633020277278223</v>
      </c>
      <c r="AK10" s="277">
        <f t="shared" si="9"/>
        <v>198.041</v>
      </c>
      <c r="AL10" s="277">
        <f t="shared" si="10"/>
        <v>189.10300000000001</v>
      </c>
      <c r="AM10" s="277">
        <f t="shared" si="11"/>
        <v>210.41899999999998</v>
      </c>
      <c r="AN10" s="277">
        <f t="shared" si="12"/>
        <v>229.4620000000001</v>
      </c>
      <c r="AO10" s="281">
        <f t="shared" si="13"/>
        <v>208.506</v>
      </c>
      <c r="AP10" s="281">
        <f t="shared" si="14"/>
        <v>216.29600000000002</v>
      </c>
      <c r="AQ10" s="281">
        <f t="shared" si="15"/>
        <v>213.24699999999996</v>
      </c>
      <c r="AR10" s="281">
        <f t="shared" si="16"/>
        <v>217.87</v>
      </c>
      <c r="AS10" s="277">
        <f t="shared" si="17"/>
        <v>202.31199999999998</v>
      </c>
      <c r="AT10" s="464">
        <f t="shared" si="18"/>
        <v>210.12799999999996</v>
      </c>
      <c r="AU10" s="464">
        <f t="shared" si="19"/>
        <v>209.20800000000008</v>
      </c>
      <c r="AV10" s="464">
        <f t="shared" si="20"/>
        <v>297.14999999999998</v>
      </c>
      <c r="AW10" s="281">
        <f t="shared" si="21"/>
        <v>315.279</v>
      </c>
      <c r="AX10" s="281">
        <f t="shared" si="22"/>
        <v>354.09000000000003</v>
      </c>
      <c r="AY10" s="281">
        <f t="shared" si="1"/>
        <v>378.94899999999996</v>
      </c>
      <c r="AZ10" s="281">
        <f t="shared" si="2"/>
        <v>390.36900000000014</v>
      </c>
      <c r="BA10" s="578">
        <f t="shared" si="23"/>
        <v>374.02499999999998</v>
      </c>
      <c r="BB10" s="464"/>
      <c r="BC10" s="464"/>
      <c r="BD10" s="464"/>
    </row>
    <row r="11" spans="1:56" ht="14">
      <c r="A11" s="144" t="s">
        <v>70</v>
      </c>
      <c r="B11" s="108" t="s">
        <v>100</v>
      </c>
      <c r="C11" s="108" t="s">
        <v>74</v>
      </c>
      <c r="D11" s="103">
        <v>94.305000000000007</v>
      </c>
      <c r="E11" s="103">
        <v>-40.280999999999999</v>
      </c>
      <c r="F11" s="218">
        <v>-197.74299999999999</v>
      </c>
      <c r="G11" s="103">
        <v>-72.548419219999971</v>
      </c>
      <c r="H11" s="218">
        <f t="shared" si="3"/>
        <v>75.873999999999995</v>
      </c>
      <c r="I11" s="218">
        <f t="shared" si="4"/>
        <v>23.963000000000001</v>
      </c>
      <c r="J11" s="218">
        <f t="shared" si="5"/>
        <v>14.737</v>
      </c>
      <c r="K11" s="447" t="str">
        <f t="shared" si="6"/>
        <v/>
      </c>
      <c r="L11" s="103"/>
      <c r="M11" s="215">
        <v>-94.058000000000007</v>
      </c>
      <c r="N11" s="276">
        <v>-35.728349999999978</v>
      </c>
      <c r="O11" s="276">
        <v>-20.341349999999977</v>
      </c>
      <c r="P11" s="276">
        <v>-72.548419219999971</v>
      </c>
      <c r="Q11" s="280">
        <v>52.847000000000001</v>
      </c>
      <c r="R11" s="280">
        <v>93.347999999999999</v>
      </c>
      <c r="S11" s="280">
        <v>33.664999999999999</v>
      </c>
      <c r="T11" s="280">
        <v>75.873999999999995</v>
      </c>
      <c r="U11" s="276">
        <v>91.403999999999996</v>
      </c>
      <c r="V11" s="276">
        <v>85.766999999999996</v>
      </c>
      <c r="W11" s="276">
        <v>68.156000000000006</v>
      </c>
      <c r="X11" s="463">
        <v>23.963000000000001</v>
      </c>
      <c r="Y11" s="280">
        <v>5.79</v>
      </c>
      <c r="Z11" s="280">
        <v>28.01</v>
      </c>
      <c r="AA11" s="280">
        <v>39.304000000000002</v>
      </c>
      <c r="AB11" s="280">
        <v>14.737</v>
      </c>
      <c r="AC11" s="577">
        <v>-3.5459999999999998</v>
      </c>
      <c r="AD11" s="276" t="s">
        <v>281</v>
      </c>
      <c r="AE11" s="276" t="s">
        <v>281</v>
      </c>
      <c r="AF11" s="463" t="s">
        <v>281</v>
      </c>
      <c r="AG11" s="42"/>
      <c r="AH11" s="63">
        <f t="shared" si="7"/>
        <v>-9.3360000000000003</v>
      </c>
      <c r="AI11" s="54">
        <f t="shared" si="8"/>
        <v>-1.6124352331606218</v>
      </c>
      <c r="AK11" s="276">
        <f t="shared" si="9"/>
        <v>-94.058000000000007</v>
      </c>
      <c r="AL11" s="276">
        <f t="shared" si="10"/>
        <v>58.329650000000029</v>
      </c>
      <c r="AM11" s="276">
        <f t="shared" si="11"/>
        <v>15.387</v>
      </c>
      <c r="AN11" s="276">
        <f t="shared" si="12"/>
        <v>-52.207069219999994</v>
      </c>
      <c r="AO11" s="280">
        <f t="shared" si="13"/>
        <v>52.847000000000001</v>
      </c>
      <c r="AP11" s="280">
        <f t="shared" si="14"/>
        <v>40.500999999999998</v>
      </c>
      <c r="AQ11" s="280">
        <f t="shared" si="15"/>
        <v>-59.683</v>
      </c>
      <c r="AR11" s="280">
        <f t="shared" si="16"/>
        <v>42.208999999999996</v>
      </c>
      <c r="AS11" s="276">
        <f t="shared" si="17"/>
        <v>91.403999999999996</v>
      </c>
      <c r="AT11" s="463">
        <f t="shared" si="18"/>
        <v>-5.6370000000000005</v>
      </c>
      <c r="AU11" s="463">
        <f t="shared" si="19"/>
        <v>-17.61099999999999</v>
      </c>
      <c r="AV11" s="463">
        <f t="shared" si="20"/>
        <v>-44.193000000000005</v>
      </c>
      <c r="AW11" s="280">
        <f t="shared" si="21"/>
        <v>5.79</v>
      </c>
      <c r="AX11" s="280">
        <f t="shared" si="22"/>
        <v>22.220000000000002</v>
      </c>
      <c r="AY11" s="280">
        <f t="shared" si="1"/>
        <v>11.294</v>
      </c>
      <c r="AZ11" s="280">
        <f t="shared" si="2"/>
        <v>-24.567</v>
      </c>
      <c r="BA11" s="577">
        <f t="shared" si="23"/>
        <v>-3.5459999999999998</v>
      </c>
      <c r="BB11" s="463"/>
      <c r="BC11" s="463"/>
      <c r="BD11" s="463"/>
    </row>
    <row r="12" spans="1:56" ht="14">
      <c r="A12" s="144" t="s">
        <v>70</v>
      </c>
      <c r="B12" s="108" t="s">
        <v>101</v>
      </c>
      <c r="C12" s="108" t="s">
        <v>75</v>
      </c>
      <c r="D12" s="103">
        <v>-42.729080000000117</v>
      </c>
      <c r="E12" s="103">
        <v>-243.69472999999999</v>
      </c>
      <c r="F12" s="218">
        <v>-326.75668999999999</v>
      </c>
      <c r="G12" s="103">
        <v>-136.55484000000001</v>
      </c>
      <c r="H12" s="218">
        <f t="shared" si="3"/>
        <v>40.396999999999998</v>
      </c>
      <c r="I12" s="218">
        <f t="shared" si="4"/>
        <v>183.58251000000001</v>
      </c>
      <c r="J12" s="218">
        <f t="shared" si="5"/>
        <v>-11.156219999999999</v>
      </c>
      <c r="K12" s="447" t="str">
        <f t="shared" si="6"/>
        <v/>
      </c>
      <c r="L12" s="103"/>
      <c r="M12" s="215">
        <v>2.5258799999999999</v>
      </c>
      <c r="N12" s="276">
        <v>-57.891829999999999</v>
      </c>
      <c r="O12" s="276">
        <v>-70.394239999999996</v>
      </c>
      <c r="P12" s="276">
        <v>-136.55484000000001</v>
      </c>
      <c r="Q12" s="280">
        <v>12.178059999999999</v>
      </c>
      <c r="R12" s="280">
        <v>-29.109629999999996</v>
      </c>
      <c r="S12" s="280">
        <v>1.2041800000000003</v>
      </c>
      <c r="T12" s="280">
        <v>40.396999999999998</v>
      </c>
      <c r="U12" s="276">
        <v>16.700710000000008</v>
      </c>
      <c r="V12" s="276">
        <v>73.246100000000013</v>
      </c>
      <c r="W12" s="276">
        <v>161.25215</v>
      </c>
      <c r="X12" s="463">
        <v>183.58251000000001</v>
      </c>
      <c r="Y12" s="280">
        <v>2.4179699999999995</v>
      </c>
      <c r="Z12" s="280">
        <v>-4.9763400000000004</v>
      </c>
      <c r="AA12" s="280">
        <v>14.480180000000001</v>
      </c>
      <c r="AB12" s="280">
        <v>-11.156219999999999</v>
      </c>
      <c r="AC12" s="577">
        <v>1.11558</v>
      </c>
      <c r="AD12" s="276" t="s">
        <v>281</v>
      </c>
      <c r="AE12" s="276" t="s">
        <v>281</v>
      </c>
      <c r="AF12" s="463" t="s">
        <v>281</v>
      </c>
      <c r="AG12" s="42"/>
      <c r="AH12" s="63">
        <f t="shared" si="7"/>
        <v>-1.3023899999999995</v>
      </c>
      <c r="AI12" s="54">
        <f t="shared" si="8"/>
        <v>-0.53862951153240113</v>
      </c>
      <c r="AK12" s="276">
        <f t="shared" si="9"/>
        <v>2.5258799999999999</v>
      </c>
      <c r="AL12" s="276">
        <f t="shared" si="10"/>
        <v>-60.41771</v>
      </c>
      <c r="AM12" s="276">
        <f t="shared" si="11"/>
        <v>-12.502409999999998</v>
      </c>
      <c r="AN12" s="276">
        <f t="shared" si="12"/>
        <v>-66.160600000000017</v>
      </c>
      <c r="AO12" s="280">
        <f t="shared" si="13"/>
        <v>12.178059999999999</v>
      </c>
      <c r="AP12" s="280">
        <f t="shared" si="14"/>
        <v>-41.287689999999998</v>
      </c>
      <c r="AQ12" s="280">
        <f t="shared" si="15"/>
        <v>30.313809999999997</v>
      </c>
      <c r="AR12" s="280">
        <f t="shared" si="16"/>
        <v>39.192819999999998</v>
      </c>
      <c r="AS12" s="276">
        <f t="shared" si="17"/>
        <v>16.700710000000008</v>
      </c>
      <c r="AT12" s="463">
        <f t="shared" si="18"/>
        <v>56.545390000000005</v>
      </c>
      <c r="AU12" s="463">
        <f t="shared" si="19"/>
        <v>88.006049999999988</v>
      </c>
      <c r="AV12" s="463">
        <f t="shared" si="20"/>
        <v>22.330360000000013</v>
      </c>
      <c r="AW12" s="280">
        <f t="shared" si="21"/>
        <v>2.4179699999999995</v>
      </c>
      <c r="AX12" s="280">
        <f t="shared" si="22"/>
        <v>-7.3943099999999999</v>
      </c>
      <c r="AY12" s="280">
        <f t="shared" si="1"/>
        <v>19.456520000000001</v>
      </c>
      <c r="AZ12" s="280">
        <f t="shared" si="2"/>
        <v>-25.636400000000002</v>
      </c>
      <c r="BA12" s="577">
        <f t="shared" si="23"/>
        <v>1.11558</v>
      </c>
      <c r="BB12" s="463"/>
      <c r="BC12" s="463"/>
      <c r="BD12" s="463"/>
    </row>
    <row r="13" spans="1:56" s="33" customFormat="1" ht="14">
      <c r="A13" s="8" t="s">
        <v>72</v>
      </c>
      <c r="B13" s="9" t="s">
        <v>102</v>
      </c>
      <c r="C13" s="9" t="s">
        <v>76</v>
      </c>
      <c r="D13" s="37">
        <v>780.03291999999988</v>
      </c>
      <c r="E13" s="37">
        <v>484.22627000000006</v>
      </c>
      <c r="F13" s="37">
        <v>300.22931000000011</v>
      </c>
      <c r="G13" s="37">
        <v>617.92174078000016</v>
      </c>
      <c r="H13" s="37">
        <f t="shared" si="3"/>
        <v>972.19</v>
      </c>
      <c r="I13" s="37">
        <f t="shared" si="4"/>
        <v>1126.3435099999999</v>
      </c>
      <c r="J13" s="37">
        <f t="shared" si="5"/>
        <v>1442.2677800000001</v>
      </c>
      <c r="K13" s="448" t="str">
        <f t="shared" si="6"/>
        <v/>
      </c>
      <c r="L13" s="204"/>
      <c r="M13" s="87">
        <v>106.50887999999999</v>
      </c>
      <c r="N13" s="277">
        <v>293.52382</v>
      </c>
      <c r="O13" s="277">
        <v>506.82740999999999</v>
      </c>
      <c r="P13" s="277">
        <v>617.92174078000016</v>
      </c>
      <c r="Q13" s="281">
        <v>273.53106000000002</v>
      </c>
      <c r="R13" s="281">
        <v>489.04037</v>
      </c>
      <c r="S13" s="281">
        <v>672.91817999999989</v>
      </c>
      <c r="T13" s="281">
        <v>972.19</v>
      </c>
      <c r="U13" s="277">
        <v>310.41671000000002</v>
      </c>
      <c r="V13" s="277">
        <v>571.45309999999995</v>
      </c>
      <c r="W13" s="277">
        <v>851.05615000000012</v>
      </c>
      <c r="X13" s="464">
        <v>1126.3435099999999</v>
      </c>
      <c r="Y13" s="281">
        <v>323.48697000000004</v>
      </c>
      <c r="Z13" s="281">
        <v>692.40265999999997</v>
      </c>
      <c r="AA13" s="281">
        <v>1102.1021800000001</v>
      </c>
      <c r="AB13" s="281">
        <v>1442.2677800000001</v>
      </c>
      <c r="AC13" s="578">
        <v>371.59458000000001</v>
      </c>
      <c r="AD13" s="277" t="s">
        <v>281</v>
      </c>
      <c r="AE13" s="277" t="s">
        <v>281</v>
      </c>
      <c r="AF13" s="464" t="s">
        <v>281</v>
      </c>
      <c r="AG13" s="43"/>
      <c r="AH13" s="63">
        <f t="shared" si="7"/>
        <v>48.107609999999966</v>
      </c>
      <c r="AI13" s="54">
        <f t="shared" si="8"/>
        <v>0.1487157581648495</v>
      </c>
      <c r="AK13" s="277">
        <f t="shared" si="9"/>
        <v>106.50887999999999</v>
      </c>
      <c r="AL13" s="277">
        <f t="shared" si="10"/>
        <v>187.01494000000002</v>
      </c>
      <c r="AM13" s="277">
        <f t="shared" si="11"/>
        <v>213.30358999999999</v>
      </c>
      <c r="AN13" s="277">
        <f t="shared" si="12"/>
        <v>111.09433078000018</v>
      </c>
      <c r="AO13" s="281">
        <f t="shared" si="13"/>
        <v>273.53106000000002</v>
      </c>
      <c r="AP13" s="281">
        <f t="shared" si="14"/>
        <v>215.50930999999997</v>
      </c>
      <c r="AQ13" s="281">
        <f t="shared" si="15"/>
        <v>183.8778099999999</v>
      </c>
      <c r="AR13" s="281">
        <f t="shared" si="16"/>
        <v>299.27182000000016</v>
      </c>
      <c r="AS13" s="277">
        <f t="shared" si="17"/>
        <v>310.41671000000002</v>
      </c>
      <c r="AT13" s="464">
        <f t="shared" si="18"/>
        <v>261.03638999999993</v>
      </c>
      <c r="AU13" s="464">
        <f t="shared" si="19"/>
        <v>279.60305000000017</v>
      </c>
      <c r="AV13" s="464">
        <f t="shared" si="20"/>
        <v>275.28735999999981</v>
      </c>
      <c r="AW13" s="281">
        <f t="shared" si="21"/>
        <v>323.48697000000004</v>
      </c>
      <c r="AX13" s="281">
        <f t="shared" si="22"/>
        <v>368.91568999999993</v>
      </c>
      <c r="AY13" s="281">
        <f t="shared" si="1"/>
        <v>409.69952000000012</v>
      </c>
      <c r="AZ13" s="281">
        <f t="shared" si="2"/>
        <v>340.16560000000004</v>
      </c>
      <c r="BA13" s="578">
        <f t="shared" si="23"/>
        <v>371.59458000000001</v>
      </c>
      <c r="BB13" s="464"/>
      <c r="BC13" s="464"/>
      <c r="BD13" s="464"/>
    </row>
    <row r="14" spans="1:56" ht="14">
      <c r="A14" s="144" t="s">
        <v>77</v>
      </c>
      <c r="B14" s="108" t="s">
        <v>103</v>
      </c>
      <c r="C14" s="108" t="s">
        <v>78</v>
      </c>
      <c r="D14" s="103">
        <v>549.20600000000002</v>
      </c>
      <c r="E14" s="103">
        <v>487.27599999999995</v>
      </c>
      <c r="F14" s="218">
        <v>438.67200000000003</v>
      </c>
      <c r="G14" s="103">
        <v>431.84100000000001</v>
      </c>
      <c r="H14" s="218">
        <f t="shared" si="3"/>
        <v>408.36300000000006</v>
      </c>
      <c r="I14" s="218">
        <f t="shared" si="4"/>
        <v>448.363</v>
      </c>
      <c r="J14" s="218">
        <f t="shared" si="5"/>
        <v>479.16500000000002</v>
      </c>
      <c r="K14" s="447" t="str">
        <f t="shared" si="6"/>
        <v/>
      </c>
      <c r="L14" s="213"/>
      <c r="M14" s="215">
        <v>108.258</v>
      </c>
      <c r="N14" s="276">
        <v>214.10599999999999</v>
      </c>
      <c r="O14" s="276">
        <v>318.09399999999999</v>
      </c>
      <c r="P14" s="276">
        <v>431.84100000000001</v>
      </c>
      <c r="Q14" s="280">
        <v>102.748</v>
      </c>
      <c r="R14" s="280">
        <v>204.13900000000001</v>
      </c>
      <c r="S14" s="280">
        <v>305.721</v>
      </c>
      <c r="T14" s="280">
        <v>408.36300000000006</v>
      </c>
      <c r="U14" s="276">
        <v>103.61500000000001</v>
      </c>
      <c r="V14" s="276">
        <v>208.71600000000001</v>
      </c>
      <c r="W14" s="276">
        <v>314.22499999999997</v>
      </c>
      <c r="X14" s="463">
        <v>448.363</v>
      </c>
      <c r="Y14" s="280">
        <v>111.89099999999999</v>
      </c>
      <c r="Z14" s="280">
        <v>225.05599999999998</v>
      </c>
      <c r="AA14" s="280">
        <v>339.57300000000004</v>
      </c>
      <c r="AB14" s="280">
        <v>479.16500000000002</v>
      </c>
      <c r="AC14" s="577">
        <v>118.96899999999999</v>
      </c>
      <c r="AD14" s="276" t="s">
        <v>281</v>
      </c>
      <c r="AE14" s="276" t="s">
        <v>281</v>
      </c>
      <c r="AF14" s="463" t="s">
        <v>281</v>
      </c>
      <c r="AG14" s="42"/>
      <c r="AH14" s="63">
        <f t="shared" si="7"/>
        <v>7.078000000000003</v>
      </c>
      <c r="AI14" s="54">
        <f t="shared" si="8"/>
        <v>6.3257992153077591E-2</v>
      </c>
      <c r="AK14" s="276">
        <f t="shared" si="9"/>
        <v>108.258</v>
      </c>
      <c r="AL14" s="276">
        <f t="shared" si="10"/>
        <v>105.848</v>
      </c>
      <c r="AM14" s="276">
        <f t="shared" si="11"/>
        <v>103.988</v>
      </c>
      <c r="AN14" s="276">
        <f t="shared" si="12"/>
        <v>113.74700000000001</v>
      </c>
      <c r="AO14" s="280">
        <f t="shared" si="13"/>
        <v>102.748</v>
      </c>
      <c r="AP14" s="280">
        <f t="shared" si="14"/>
        <v>101.39100000000001</v>
      </c>
      <c r="AQ14" s="280">
        <f t="shared" si="15"/>
        <v>101.58199999999999</v>
      </c>
      <c r="AR14" s="280">
        <f t="shared" si="16"/>
        <v>102.64200000000005</v>
      </c>
      <c r="AS14" s="276">
        <f t="shared" si="17"/>
        <v>103.61500000000001</v>
      </c>
      <c r="AT14" s="463">
        <f t="shared" si="18"/>
        <v>105.101</v>
      </c>
      <c r="AU14" s="463">
        <f t="shared" si="19"/>
        <v>105.50899999999996</v>
      </c>
      <c r="AV14" s="463">
        <f t="shared" si="20"/>
        <v>134.13800000000003</v>
      </c>
      <c r="AW14" s="280">
        <f t="shared" si="21"/>
        <v>111.89099999999999</v>
      </c>
      <c r="AX14" s="280">
        <f t="shared" si="22"/>
        <v>113.16499999999999</v>
      </c>
      <c r="AY14" s="280">
        <f t="shared" si="1"/>
        <v>114.51700000000005</v>
      </c>
      <c r="AZ14" s="280">
        <f t="shared" si="2"/>
        <v>139.59199999999998</v>
      </c>
      <c r="BA14" s="577">
        <f t="shared" si="23"/>
        <v>118.96899999999999</v>
      </c>
      <c r="BB14" s="463"/>
      <c r="BC14" s="645"/>
      <c r="BD14" s="463"/>
    </row>
    <row r="15" spans="1:56" ht="14">
      <c r="A15" s="144"/>
      <c r="B15" s="108"/>
      <c r="C15" s="284" t="s">
        <v>146</v>
      </c>
      <c r="D15" s="218">
        <v>275.74</v>
      </c>
      <c r="E15" s="218">
        <v>266.13787500000001</v>
      </c>
      <c r="F15" s="218">
        <v>265.35000000000002</v>
      </c>
      <c r="G15" s="218">
        <v>246.393</v>
      </c>
      <c r="H15" s="218">
        <f t="shared" si="3"/>
        <v>233.261</v>
      </c>
      <c r="I15" s="218">
        <f t="shared" si="4"/>
        <v>233.70699999999999</v>
      </c>
      <c r="J15" s="218">
        <f t="shared" si="5"/>
        <v>252.70699999999999</v>
      </c>
      <c r="K15" s="447" t="str">
        <f t="shared" si="6"/>
        <v/>
      </c>
      <c r="L15" s="213"/>
      <c r="M15" s="215">
        <v>61.44</v>
      </c>
      <c r="N15" s="276">
        <v>121.1</v>
      </c>
      <c r="O15" s="276">
        <v>182.83199999999999</v>
      </c>
      <c r="P15" s="276">
        <v>245.60599999999999</v>
      </c>
      <c r="Q15" s="280">
        <v>58.71</v>
      </c>
      <c r="R15" s="280">
        <v>117.628</v>
      </c>
      <c r="S15" s="280">
        <v>175.49</v>
      </c>
      <c r="T15" s="280">
        <v>233.261</v>
      </c>
      <c r="U15" s="276">
        <v>55.71</v>
      </c>
      <c r="V15" s="276">
        <v>111.84399999999999</v>
      </c>
      <c r="W15" s="276">
        <v>169.76900000000001</v>
      </c>
      <c r="X15" s="463">
        <v>233.70699999999999</v>
      </c>
      <c r="Y15" s="280">
        <v>58.286999999999999</v>
      </c>
      <c r="Z15" s="280">
        <v>120.565</v>
      </c>
      <c r="AA15" s="280">
        <v>183.774</v>
      </c>
      <c r="AB15" s="280">
        <v>252.70699999999999</v>
      </c>
      <c r="AC15" s="577">
        <v>63.271999999999998</v>
      </c>
      <c r="AD15" s="276" t="s">
        <v>281</v>
      </c>
      <c r="AE15" s="276" t="s">
        <v>281</v>
      </c>
      <c r="AF15" s="463" t="s">
        <v>281</v>
      </c>
      <c r="AG15" s="42"/>
      <c r="AH15" s="63">
        <f t="shared" si="7"/>
        <v>4.9849999999999994</v>
      </c>
      <c r="AI15" s="54">
        <f t="shared" si="8"/>
        <v>8.552507420179456E-2</v>
      </c>
      <c r="AK15" s="276">
        <f t="shared" si="9"/>
        <v>61.44</v>
      </c>
      <c r="AL15" s="276">
        <f t="shared" si="10"/>
        <v>59.66</v>
      </c>
      <c r="AM15" s="276">
        <f t="shared" si="11"/>
        <v>61.731999999999999</v>
      </c>
      <c r="AN15" s="276">
        <f t="shared" si="12"/>
        <v>62.774000000000001</v>
      </c>
      <c r="AO15" s="280">
        <f t="shared" si="13"/>
        <v>58.71</v>
      </c>
      <c r="AP15" s="280">
        <f t="shared" si="14"/>
        <v>58.917999999999999</v>
      </c>
      <c r="AQ15" s="280">
        <f t="shared" si="15"/>
        <v>57.862000000000009</v>
      </c>
      <c r="AR15" s="280">
        <f t="shared" si="16"/>
        <v>57.770999999999987</v>
      </c>
      <c r="AS15" s="276">
        <f t="shared" si="17"/>
        <v>55.71</v>
      </c>
      <c r="AT15" s="463">
        <f t="shared" si="18"/>
        <v>56.133999999999993</v>
      </c>
      <c r="AU15" s="463">
        <f t="shared" si="19"/>
        <v>57.925000000000011</v>
      </c>
      <c r="AV15" s="463">
        <f t="shared" si="20"/>
        <v>63.937999999999988</v>
      </c>
      <c r="AW15" s="280">
        <f t="shared" si="21"/>
        <v>58.286999999999999</v>
      </c>
      <c r="AX15" s="280">
        <f t="shared" si="22"/>
        <v>62.277999999999999</v>
      </c>
      <c r="AY15" s="280">
        <f t="shared" si="1"/>
        <v>63.209000000000003</v>
      </c>
      <c r="AZ15" s="280">
        <f t="shared" si="2"/>
        <v>68.932999999999993</v>
      </c>
      <c r="BA15" s="577">
        <f t="shared" si="23"/>
        <v>63.271999999999998</v>
      </c>
      <c r="BB15" s="463"/>
      <c r="BC15" s="463"/>
      <c r="BD15" s="463"/>
    </row>
    <row r="16" spans="1:56" ht="14">
      <c r="A16" s="144"/>
      <c r="B16" s="108"/>
      <c r="C16" s="284" t="s">
        <v>147</v>
      </c>
      <c r="D16" s="218">
        <v>215.40899999999999</v>
      </c>
      <c r="E16" s="218">
        <v>198.989</v>
      </c>
      <c r="F16" s="218">
        <v>179.49</v>
      </c>
      <c r="G16" s="218">
        <v>161.93799999999999</v>
      </c>
      <c r="H16" s="218">
        <f t="shared" si="3"/>
        <v>141.09800000000001</v>
      </c>
      <c r="I16" s="218">
        <f t="shared" si="4"/>
        <v>162.16300000000001</v>
      </c>
      <c r="J16" s="218">
        <f t="shared" si="5"/>
        <v>182.87299999999999</v>
      </c>
      <c r="K16" s="447" t="str">
        <f t="shared" si="6"/>
        <v/>
      </c>
      <c r="L16" s="213"/>
      <c r="M16" s="215">
        <v>38.94</v>
      </c>
      <c r="N16" s="276">
        <v>77.099999999999994</v>
      </c>
      <c r="O16" s="276">
        <v>111.20399999999999</v>
      </c>
      <c r="P16" s="276">
        <v>153.16300000000001</v>
      </c>
      <c r="Q16" s="280">
        <v>35.9</v>
      </c>
      <c r="R16" s="280">
        <v>70.147000000000006</v>
      </c>
      <c r="S16" s="280">
        <v>105.277</v>
      </c>
      <c r="T16" s="280">
        <v>141.09800000000001</v>
      </c>
      <c r="U16" s="276">
        <v>38.155000000000001</v>
      </c>
      <c r="V16" s="276">
        <v>77.326999999999998</v>
      </c>
      <c r="W16" s="276">
        <v>115.02</v>
      </c>
      <c r="X16" s="463">
        <v>162.16300000000001</v>
      </c>
      <c r="Y16" s="280">
        <v>43.844999999999999</v>
      </c>
      <c r="Z16" s="280">
        <v>84.653000000000006</v>
      </c>
      <c r="AA16" s="280">
        <v>126.32599999999999</v>
      </c>
      <c r="AB16" s="280">
        <v>182.87299999999999</v>
      </c>
      <c r="AC16" s="577">
        <v>44.441000000000003</v>
      </c>
      <c r="AD16" s="276" t="s">
        <v>281</v>
      </c>
      <c r="AE16" s="276" t="s">
        <v>281</v>
      </c>
      <c r="AF16" s="463" t="s">
        <v>281</v>
      </c>
      <c r="AG16" s="42"/>
      <c r="AH16" s="63">
        <f t="shared" si="7"/>
        <v>0.59600000000000364</v>
      </c>
      <c r="AI16" s="54">
        <f t="shared" si="8"/>
        <v>1.3593340175618751E-2</v>
      </c>
      <c r="AK16" s="276">
        <f t="shared" si="9"/>
        <v>38.94</v>
      </c>
      <c r="AL16" s="276">
        <f t="shared" si="10"/>
        <v>38.159999999999997</v>
      </c>
      <c r="AM16" s="276">
        <f t="shared" si="11"/>
        <v>34.103999999999999</v>
      </c>
      <c r="AN16" s="276">
        <f t="shared" si="12"/>
        <v>41.959000000000017</v>
      </c>
      <c r="AO16" s="280">
        <f t="shared" si="13"/>
        <v>35.9</v>
      </c>
      <c r="AP16" s="280">
        <f t="shared" si="14"/>
        <v>34.247000000000007</v>
      </c>
      <c r="AQ16" s="280">
        <f t="shared" si="15"/>
        <v>35.129999999999995</v>
      </c>
      <c r="AR16" s="280">
        <f t="shared" si="16"/>
        <v>35.821000000000012</v>
      </c>
      <c r="AS16" s="276">
        <f t="shared" si="17"/>
        <v>38.155000000000001</v>
      </c>
      <c r="AT16" s="463">
        <f t="shared" si="18"/>
        <v>39.171999999999997</v>
      </c>
      <c r="AU16" s="463">
        <f t="shared" si="19"/>
        <v>37.692999999999998</v>
      </c>
      <c r="AV16" s="463">
        <f t="shared" si="20"/>
        <v>47.143000000000015</v>
      </c>
      <c r="AW16" s="280">
        <f t="shared" si="21"/>
        <v>43.844999999999999</v>
      </c>
      <c r="AX16" s="280">
        <f t="shared" si="22"/>
        <v>40.808000000000007</v>
      </c>
      <c r="AY16" s="280">
        <f t="shared" si="1"/>
        <v>41.672999999999988</v>
      </c>
      <c r="AZ16" s="280">
        <f t="shared" si="2"/>
        <v>56.546999999999997</v>
      </c>
      <c r="BA16" s="577">
        <f t="shared" si="23"/>
        <v>44.441000000000003</v>
      </c>
      <c r="BB16" s="463"/>
      <c r="BC16" s="463"/>
      <c r="BD16" s="463"/>
    </row>
    <row r="17" spans="1:56" ht="14">
      <c r="A17" s="144"/>
      <c r="B17" s="108"/>
      <c r="C17" s="284" t="s">
        <v>148</v>
      </c>
      <c r="D17" s="218">
        <v>58.057000000000002</v>
      </c>
      <c r="E17" s="218">
        <v>22.149000000000001</v>
      </c>
      <c r="F17" s="218">
        <v>33.664000000000001</v>
      </c>
      <c r="G17" s="218">
        <v>30.341000000000001</v>
      </c>
      <c r="H17" s="218">
        <f t="shared" si="3"/>
        <v>34.003999999999998</v>
      </c>
      <c r="I17" s="218">
        <f t="shared" si="4"/>
        <v>52.493000000000002</v>
      </c>
      <c r="J17" s="218">
        <f t="shared" si="5"/>
        <v>43.588000000000001</v>
      </c>
      <c r="K17" s="447" t="str">
        <f t="shared" si="6"/>
        <v/>
      </c>
      <c r="L17" s="213"/>
      <c r="M17" s="215">
        <v>7.9</v>
      </c>
      <c r="N17" s="276">
        <v>15.9</v>
      </c>
      <c r="O17" s="276">
        <v>24.056999999999999</v>
      </c>
      <c r="P17" s="276">
        <v>33.072000000000003</v>
      </c>
      <c r="Q17" s="280">
        <v>8.1379999999999999</v>
      </c>
      <c r="R17" s="280">
        <v>16.364000000000001</v>
      </c>
      <c r="S17" s="280">
        <v>24.954999999999998</v>
      </c>
      <c r="T17" s="280">
        <v>34.003999999999998</v>
      </c>
      <c r="U17" s="276">
        <v>9.75</v>
      </c>
      <c r="V17" s="276">
        <v>19.545000000000002</v>
      </c>
      <c r="W17" s="276">
        <v>29.436</v>
      </c>
      <c r="X17" s="463">
        <v>52.493000000000002</v>
      </c>
      <c r="Y17" s="280">
        <v>9.7569999999999997</v>
      </c>
      <c r="Z17" s="280">
        <v>19.838999999999999</v>
      </c>
      <c r="AA17" s="280">
        <v>29.472999999999999</v>
      </c>
      <c r="AB17" s="280">
        <v>43.588000000000001</v>
      </c>
      <c r="AC17" s="577">
        <v>11.256</v>
      </c>
      <c r="AD17" s="276" t="s">
        <v>281</v>
      </c>
      <c r="AE17" s="276" t="s">
        <v>281</v>
      </c>
      <c r="AF17" s="463" t="s">
        <v>281</v>
      </c>
      <c r="AG17" s="42"/>
      <c r="AH17" s="63">
        <f t="shared" si="7"/>
        <v>1.4990000000000006</v>
      </c>
      <c r="AI17" s="54">
        <f t="shared" si="8"/>
        <v>0.15363328892077499</v>
      </c>
      <c r="AK17" s="276">
        <f t="shared" si="9"/>
        <v>7.9</v>
      </c>
      <c r="AL17" s="276">
        <f t="shared" si="10"/>
        <v>8</v>
      </c>
      <c r="AM17" s="276">
        <f t="shared" si="11"/>
        <v>8.1569999999999983</v>
      </c>
      <c r="AN17" s="276">
        <f t="shared" si="12"/>
        <v>9.0150000000000041</v>
      </c>
      <c r="AO17" s="280">
        <f t="shared" si="13"/>
        <v>8.1379999999999999</v>
      </c>
      <c r="AP17" s="280">
        <f t="shared" si="14"/>
        <v>8.2260000000000009</v>
      </c>
      <c r="AQ17" s="280">
        <f t="shared" si="15"/>
        <v>8.5909999999999975</v>
      </c>
      <c r="AR17" s="280">
        <f t="shared" si="16"/>
        <v>9.0489999999999995</v>
      </c>
      <c r="AS17" s="276">
        <f t="shared" si="17"/>
        <v>9.75</v>
      </c>
      <c r="AT17" s="463">
        <f t="shared" si="18"/>
        <v>9.7950000000000017</v>
      </c>
      <c r="AU17" s="463">
        <f t="shared" si="19"/>
        <v>9.8909999999999982</v>
      </c>
      <c r="AV17" s="463">
        <f t="shared" si="20"/>
        <v>23.057000000000002</v>
      </c>
      <c r="AW17" s="280">
        <f t="shared" si="21"/>
        <v>9.7569999999999997</v>
      </c>
      <c r="AX17" s="280">
        <f t="shared" si="22"/>
        <v>10.081999999999999</v>
      </c>
      <c r="AY17" s="280">
        <f t="shared" si="1"/>
        <v>9.6340000000000003</v>
      </c>
      <c r="AZ17" s="280">
        <f t="shared" si="2"/>
        <v>14.115000000000002</v>
      </c>
      <c r="BA17" s="577">
        <f t="shared" si="23"/>
        <v>11.256</v>
      </c>
      <c r="BB17" s="463"/>
      <c r="BC17" s="463"/>
      <c r="BD17" s="463"/>
    </row>
    <row r="18" spans="1:56" s="33" customFormat="1" ht="14">
      <c r="A18" s="8" t="s">
        <v>72</v>
      </c>
      <c r="B18" s="9" t="s">
        <v>104</v>
      </c>
      <c r="C18" s="9" t="s">
        <v>79</v>
      </c>
      <c r="D18" s="37">
        <v>230.82691999999986</v>
      </c>
      <c r="E18" s="37">
        <v>-3.0497299999998972</v>
      </c>
      <c r="F18" s="37">
        <v>-138.44268999999991</v>
      </c>
      <c r="G18" s="37">
        <v>186.08074078000016</v>
      </c>
      <c r="H18" s="37">
        <f t="shared" si="3"/>
        <v>563.827</v>
      </c>
      <c r="I18" s="37">
        <f t="shared" si="4"/>
        <v>677.98050999999987</v>
      </c>
      <c r="J18" s="37">
        <f t="shared" si="5"/>
        <v>963.10278000000017</v>
      </c>
      <c r="K18" s="448" t="str">
        <f t="shared" si="6"/>
        <v/>
      </c>
      <c r="L18" s="37"/>
      <c r="M18" s="87">
        <v>-1.7491200000000049</v>
      </c>
      <c r="N18" s="277">
        <v>79.417820000000006</v>
      </c>
      <c r="O18" s="277">
        <v>188.73340999999999</v>
      </c>
      <c r="P18" s="277">
        <v>186.08074078000016</v>
      </c>
      <c r="Q18" s="281">
        <v>170.78306000000003</v>
      </c>
      <c r="R18" s="281">
        <v>284.90136999999999</v>
      </c>
      <c r="S18" s="281">
        <v>367.19717999999989</v>
      </c>
      <c r="T18" s="281">
        <v>563.827</v>
      </c>
      <c r="U18" s="277">
        <v>206.80171000000001</v>
      </c>
      <c r="V18" s="277">
        <v>362.73709999999994</v>
      </c>
      <c r="W18" s="277">
        <v>536.83115000000021</v>
      </c>
      <c r="X18" s="464">
        <v>677.98050999999987</v>
      </c>
      <c r="Y18" s="281">
        <v>211.59597000000005</v>
      </c>
      <c r="Z18" s="281">
        <v>467.34665999999999</v>
      </c>
      <c r="AA18" s="281">
        <v>762.52918</v>
      </c>
      <c r="AB18" s="281">
        <v>963.10278000000017</v>
      </c>
      <c r="AC18" s="578">
        <v>252.62558000000001</v>
      </c>
      <c r="AD18" s="277" t="s">
        <v>281</v>
      </c>
      <c r="AE18" s="277" t="s">
        <v>281</v>
      </c>
      <c r="AF18" s="464" t="s">
        <v>281</v>
      </c>
      <c r="AG18" s="43"/>
      <c r="AH18" s="63">
        <f t="shared" si="7"/>
        <v>41.029609999999963</v>
      </c>
      <c r="AI18" s="54">
        <f t="shared" si="8"/>
        <v>0.19390544158284273</v>
      </c>
      <c r="AK18" s="277">
        <f t="shared" si="9"/>
        <v>-1.7491200000000049</v>
      </c>
      <c r="AL18" s="277">
        <f t="shared" si="10"/>
        <v>81.166940000000011</v>
      </c>
      <c r="AM18" s="277">
        <f t="shared" si="11"/>
        <v>109.31558999999999</v>
      </c>
      <c r="AN18" s="277">
        <f t="shared" si="12"/>
        <v>-2.6526692199998365</v>
      </c>
      <c r="AO18" s="281">
        <f t="shared" si="13"/>
        <v>170.78306000000003</v>
      </c>
      <c r="AP18" s="281">
        <f t="shared" si="14"/>
        <v>114.11830999999995</v>
      </c>
      <c r="AQ18" s="281">
        <f t="shared" si="15"/>
        <v>82.295809999999904</v>
      </c>
      <c r="AR18" s="281">
        <f t="shared" si="16"/>
        <v>196.62982000000011</v>
      </c>
      <c r="AS18" s="277">
        <f t="shared" si="17"/>
        <v>206.80171000000001</v>
      </c>
      <c r="AT18" s="464">
        <f t="shared" si="18"/>
        <v>155.93538999999993</v>
      </c>
      <c r="AU18" s="464">
        <f t="shared" si="19"/>
        <v>174.09405000000027</v>
      </c>
      <c r="AV18" s="464">
        <f t="shared" si="20"/>
        <v>141.14935999999966</v>
      </c>
      <c r="AW18" s="281">
        <f t="shared" si="21"/>
        <v>211.59597000000005</v>
      </c>
      <c r="AX18" s="281">
        <f t="shared" si="22"/>
        <v>255.75068999999993</v>
      </c>
      <c r="AY18" s="281">
        <f t="shared" si="1"/>
        <v>295.18252000000001</v>
      </c>
      <c r="AZ18" s="281">
        <f t="shared" si="2"/>
        <v>200.57360000000017</v>
      </c>
      <c r="BA18" s="578">
        <f t="shared" si="23"/>
        <v>252.62558000000001</v>
      </c>
      <c r="BB18" s="464"/>
      <c r="BC18" s="464"/>
      <c r="BD18" s="464"/>
    </row>
    <row r="19" spans="1:56" ht="15.65" hidden="1" customHeight="1" outlineLevel="1">
      <c r="A19" s="144" t="s">
        <v>70</v>
      </c>
      <c r="B19" s="108" t="s">
        <v>105</v>
      </c>
      <c r="C19" s="108" t="s">
        <v>80</v>
      </c>
      <c r="D19" s="32" t="s">
        <v>281</v>
      </c>
      <c r="E19" s="32" t="s">
        <v>281</v>
      </c>
      <c r="F19" s="218">
        <v>0</v>
      </c>
      <c r="G19" s="103">
        <v>-300.17458078000004</v>
      </c>
      <c r="H19" s="218">
        <f t="shared" si="3"/>
        <v>0</v>
      </c>
      <c r="I19" s="218">
        <f t="shared" si="4"/>
        <v>0</v>
      </c>
      <c r="J19" s="218">
        <f t="shared" si="5"/>
        <v>0</v>
      </c>
      <c r="K19" s="447" t="str">
        <f t="shared" si="6"/>
        <v/>
      </c>
      <c r="L19" s="103"/>
      <c r="M19" s="215">
        <v>0</v>
      </c>
      <c r="N19" s="276">
        <v>-260.55265000000003</v>
      </c>
      <c r="O19" s="276">
        <v>-260.55265000000003</v>
      </c>
      <c r="P19" s="276">
        <v>-300.17458078000004</v>
      </c>
      <c r="Q19" s="280">
        <v>0</v>
      </c>
      <c r="R19" s="280">
        <v>0</v>
      </c>
      <c r="S19" s="280">
        <v>0</v>
      </c>
      <c r="T19" s="280">
        <v>0</v>
      </c>
      <c r="U19" s="276">
        <v>0</v>
      </c>
      <c r="V19" s="276">
        <v>0</v>
      </c>
      <c r="W19" s="276">
        <v>0</v>
      </c>
      <c r="X19" s="463">
        <v>0</v>
      </c>
      <c r="Y19" s="280">
        <v>0</v>
      </c>
      <c r="Z19" s="280">
        <v>0</v>
      </c>
      <c r="AA19" s="280">
        <v>0</v>
      </c>
      <c r="AB19" s="280">
        <v>0</v>
      </c>
      <c r="AC19" s="577" t="s">
        <v>281</v>
      </c>
      <c r="AD19" s="276" t="s">
        <v>281</v>
      </c>
      <c r="AE19" s="276" t="s">
        <v>281</v>
      </c>
      <c r="AF19" s="463" t="s">
        <v>281</v>
      </c>
      <c r="AG19" s="42"/>
      <c r="AH19" s="63"/>
      <c r="AI19" s="54"/>
      <c r="AK19" s="276">
        <f t="shared" si="9"/>
        <v>0</v>
      </c>
      <c r="AL19" s="276">
        <f t="shared" si="10"/>
        <v>-260.55265000000003</v>
      </c>
      <c r="AM19" s="276">
        <f t="shared" si="11"/>
        <v>0</v>
      </c>
      <c r="AN19" s="276">
        <f t="shared" si="12"/>
        <v>-39.621930780000014</v>
      </c>
      <c r="AO19" s="280">
        <f t="shared" si="13"/>
        <v>0</v>
      </c>
      <c r="AP19" s="280">
        <f t="shared" si="14"/>
        <v>0</v>
      </c>
      <c r="AQ19" s="280">
        <f t="shared" si="15"/>
        <v>0</v>
      </c>
      <c r="AR19" s="280">
        <f t="shared" si="16"/>
        <v>0</v>
      </c>
      <c r="AS19" s="276">
        <f t="shared" si="17"/>
        <v>0</v>
      </c>
      <c r="AT19" s="463">
        <f t="shared" si="18"/>
        <v>0</v>
      </c>
      <c r="AU19" s="463">
        <f t="shared" si="19"/>
        <v>0</v>
      </c>
      <c r="AV19" s="463">
        <f t="shared" si="20"/>
        <v>0</v>
      </c>
      <c r="AW19" s="280">
        <f t="shared" si="21"/>
        <v>0</v>
      </c>
      <c r="AX19" s="280">
        <f t="shared" si="22"/>
        <v>0</v>
      </c>
      <c r="AY19" s="280">
        <f t="shared" si="1"/>
        <v>0</v>
      </c>
      <c r="AZ19" s="280">
        <f t="shared" si="2"/>
        <v>0</v>
      </c>
      <c r="BA19" s="577" t="str">
        <f t="shared" si="23"/>
        <v/>
      </c>
      <c r="BB19" s="463"/>
      <c r="BC19" s="463"/>
      <c r="BD19" s="463"/>
    </row>
    <row r="20" spans="1:56" s="33" customFormat="1" ht="14" collapsed="1">
      <c r="A20" s="8" t="s">
        <v>77</v>
      </c>
      <c r="B20" s="10" t="s">
        <v>106</v>
      </c>
      <c r="C20" s="10" t="s">
        <v>81</v>
      </c>
      <c r="D20" s="37">
        <v>2056.9070000000002</v>
      </c>
      <c r="E20" s="37">
        <v>709.95500000000004</v>
      </c>
      <c r="F20" s="37">
        <v>855.14099999999996</v>
      </c>
      <c r="G20" s="37">
        <v>1191.4630000000002</v>
      </c>
      <c r="H20" s="37">
        <f t="shared" si="3"/>
        <v>352.73699999999997</v>
      </c>
      <c r="I20" s="37">
        <f t="shared" si="4"/>
        <v>111.206</v>
      </c>
      <c r="J20" s="37">
        <f t="shared" si="5"/>
        <v>173.83499999999998</v>
      </c>
      <c r="K20" s="448" t="str">
        <f t="shared" si="6"/>
        <v/>
      </c>
      <c r="L20" s="211"/>
      <c r="M20" s="87">
        <v>149.13000000000002</v>
      </c>
      <c r="N20" s="277">
        <v>343.66500000000002</v>
      </c>
      <c r="O20" s="277">
        <v>833.34500000000003</v>
      </c>
      <c r="P20" s="277">
        <v>1191.4630000000002</v>
      </c>
      <c r="Q20" s="281">
        <v>61.786999999999999</v>
      </c>
      <c r="R20" s="281">
        <v>89.197000000000003</v>
      </c>
      <c r="S20" s="281">
        <v>159.619</v>
      </c>
      <c r="T20" s="281">
        <v>352.73699999999997</v>
      </c>
      <c r="U20" s="277">
        <v>21.779999999999998</v>
      </c>
      <c r="V20" s="277">
        <v>19.787000000000006</v>
      </c>
      <c r="W20" s="277">
        <v>22.496999999999993</v>
      </c>
      <c r="X20" s="464">
        <v>111.206</v>
      </c>
      <c r="Y20" s="281">
        <v>27.689</v>
      </c>
      <c r="Z20" s="281">
        <v>55.984999999999992</v>
      </c>
      <c r="AA20" s="281">
        <v>81.749000000000009</v>
      </c>
      <c r="AB20" s="281">
        <v>173.83499999999998</v>
      </c>
      <c r="AC20" s="578">
        <v>27.920999999999999</v>
      </c>
      <c r="AD20" s="277" t="s">
        <v>281</v>
      </c>
      <c r="AE20" s="277" t="s">
        <v>281</v>
      </c>
      <c r="AF20" s="464" t="s">
        <v>281</v>
      </c>
      <c r="AG20" s="43"/>
      <c r="AH20" s="63">
        <f t="shared" ref="AH20:AH29" si="24">+AC20-Y20</f>
        <v>0.23199999999999932</v>
      </c>
      <c r="AI20" s="54">
        <f t="shared" ref="AI20:AI29" si="25">+AC20/Y20-1</f>
        <v>8.3787785763298483E-3</v>
      </c>
      <c r="AK20" s="277">
        <f t="shared" si="9"/>
        <v>149.13000000000002</v>
      </c>
      <c r="AL20" s="277">
        <f t="shared" si="10"/>
        <v>194.535</v>
      </c>
      <c r="AM20" s="277">
        <f t="shared" si="11"/>
        <v>489.68</v>
      </c>
      <c r="AN20" s="277">
        <f t="shared" si="12"/>
        <v>358.11800000000017</v>
      </c>
      <c r="AO20" s="281">
        <f t="shared" si="13"/>
        <v>61.786999999999999</v>
      </c>
      <c r="AP20" s="281">
        <f t="shared" si="14"/>
        <v>27.410000000000004</v>
      </c>
      <c r="AQ20" s="281">
        <f t="shared" si="15"/>
        <v>70.421999999999997</v>
      </c>
      <c r="AR20" s="281">
        <f t="shared" si="16"/>
        <v>193.11799999999997</v>
      </c>
      <c r="AS20" s="277">
        <f t="shared" si="17"/>
        <v>21.779999999999998</v>
      </c>
      <c r="AT20" s="464">
        <f t="shared" si="18"/>
        <v>-1.9929999999999914</v>
      </c>
      <c r="AU20" s="464">
        <f t="shared" si="19"/>
        <v>2.7099999999999866</v>
      </c>
      <c r="AV20" s="464">
        <f t="shared" si="20"/>
        <v>88.709000000000003</v>
      </c>
      <c r="AW20" s="281">
        <f t="shared" si="21"/>
        <v>27.689</v>
      </c>
      <c r="AX20" s="281">
        <f t="shared" si="22"/>
        <v>28.295999999999992</v>
      </c>
      <c r="AY20" s="281">
        <f t="shared" si="1"/>
        <v>25.764000000000017</v>
      </c>
      <c r="AZ20" s="281">
        <f t="shared" si="2"/>
        <v>92.08599999999997</v>
      </c>
      <c r="BA20" s="578">
        <f t="shared" si="23"/>
        <v>27.920999999999999</v>
      </c>
      <c r="BB20" s="464"/>
      <c r="BC20" s="464"/>
      <c r="BD20" s="464"/>
    </row>
    <row r="21" spans="1:56" ht="14">
      <c r="A21" s="145"/>
      <c r="B21" s="146" t="s">
        <v>107</v>
      </c>
      <c r="C21" s="146" t="s">
        <v>82</v>
      </c>
      <c r="D21" s="148">
        <v>1229.2139999999999</v>
      </c>
      <c r="E21" s="148">
        <v>263.5</v>
      </c>
      <c r="F21" s="218">
        <v>540.572</v>
      </c>
      <c r="G21" s="103">
        <v>524.44200000000001</v>
      </c>
      <c r="H21" s="218">
        <f t="shared" si="3"/>
        <v>149.375</v>
      </c>
      <c r="I21" s="218">
        <f t="shared" si="4"/>
        <v>34.534999999999997</v>
      </c>
      <c r="J21" s="218">
        <f t="shared" si="5"/>
        <v>109.389</v>
      </c>
      <c r="K21" s="447" t="str">
        <f t="shared" si="6"/>
        <v/>
      </c>
      <c r="L21" s="103"/>
      <c r="M21" s="215">
        <v>138.82900000000001</v>
      </c>
      <c r="N21" s="276">
        <v>281.03500000000003</v>
      </c>
      <c r="O21" s="276">
        <v>383.30399999999997</v>
      </c>
      <c r="P21" s="276">
        <v>524.44200000000001</v>
      </c>
      <c r="Q21" s="280">
        <v>54.865000000000002</v>
      </c>
      <c r="R21" s="280">
        <v>84.680999999999997</v>
      </c>
      <c r="S21" s="280">
        <v>114.988</v>
      </c>
      <c r="T21" s="280">
        <v>149.375</v>
      </c>
      <c r="U21" s="276">
        <v>14.265000000000001</v>
      </c>
      <c r="V21" s="276">
        <v>19.3</v>
      </c>
      <c r="W21" s="276">
        <v>39.500999999999998</v>
      </c>
      <c r="X21" s="463">
        <v>34.534999999999997</v>
      </c>
      <c r="Y21" s="280">
        <v>25.984999999999999</v>
      </c>
      <c r="Z21" s="280">
        <v>47.91</v>
      </c>
      <c r="AA21" s="280">
        <v>65.683000000000007</v>
      </c>
      <c r="AB21" s="280">
        <v>109.389</v>
      </c>
      <c r="AC21" s="577">
        <v>24.274000000000001</v>
      </c>
      <c r="AD21" s="276" t="s">
        <v>281</v>
      </c>
      <c r="AE21" s="276" t="s">
        <v>281</v>
      </c>
      <c r="AF21" s="463" t="s">
        <v>281</v>
      </c>
      <c r="AG21" s="42"/>
      <c r="AH21" s="63">
        <f t="shared" si="24"/>
        <v>-1.7109999999999985</v>
      </c>
      <c r="AI21" s="54">
        <f t="shared" si="25"/>
        <v>-6.5845680200115386E-2</v>
      </c>
      <c r="AK21" s="276">
        <f t="shared" si="9"/>
        <v>138.82900000000001</v>
      </c>
      <c r="AL21" s="276">
        <f t="shared" si="10"/>
        <v>142.20600000000002</v>
      </c>
      <c r="AM21" s="276">
        <f t="shared" si="11"/>
        <v>102.26899999999995</v>
      </c>
      <c r="AN21" s="276">
        <f t="shared" si="12"/>
        <v>141.13800000000003</v>
      </c>
      <c r="AO21" s="280">
        <f t="shared" si="13"/>
        <v>54.865000000000002</v>
      </c>
      <c r="AP21" s="280">
        <f t="shared" si="14"/>
        <v>29.815999999999995</v>
      </c>
      <c r="AQ21" s="280">
        <f t="shared" si="15"/>
        <v>30.307000000000002</v>
      </c>
      <c r="AR21" s="280">
        <f t="shared" si="16"/>
        <v>34.387</v>
      </c>
      <c r="AS21" s="276">
        <f t="shared" si="17"/>
        <v>14.265000000000001</v>
      </c>
      <c r="AT21" s="463">
        <f t="shared" si="18"/>
        <v>5.0350000000000001</v>
      </c>
      <c r="AU21" s="463">
        <f t="shared" si="19"/>
        <v>20.200999999999997</v>
      </c>
      <c r="AV21" s="463">
        <f t="shared" si="20"/>
        <v>-4.9660000000000011</v>
      </c>
      <c r="AW21" s="280">
        <f t="shared" si="21"/>
        <v>25.984999999999999</v>
      </c>
      <c r="AX21" s="280">
        <f t="shared" si="22"/>
        <v>21.924999999999997</v>
      </c>
      <c r="AY21" s="280">
        <f t="shared" si="1"/>
        <v>17.77300000000001</v>
      </c>
      <c r="AZ21" s="280">
        <f t="shared" si="2"/>
        <v>43.705999999999989</v>
      </c>
      <c r="BA21" s="577">
        <f t="shared" si="23"/>
        <v>24.274000000000001</v>
      </c>
      <c r="BB21" s="463"/>
      <c r="BC21" s="463"/>
      <c r="BD21" s="463"/>
    </row>
    <row r="22" spans="1:56" ht="14">
      <c r="A22" s="145"/>
      <c r="B22" s="146" t="s">
        <v>108</v>
      </c>
      <c r="C22" s="146" t="s">
        <v>83</v>
      </c>
      <c r="D22" s="148">
        <v>134.78700000000001</v>
      </c>
      <c r="E22" s="148">
        <v>13.343</v>
      </c>
      <c r="F22" s="218">
        <v>-0.1</v>
      </c>
      <c r="G22" s="103">
        <v>40.999000000000002</v>
      </c>
      <c r="H22" s="218">
        <f t="shared" si="3"/>
        <v>47.779000000000003</v>
      </c>
      <c r="I22" s="218">
        <f t="shared" si="4"/>
        <v>67.634</v>
      </c>
      <c r="J22" s="218">
        <f t="shared" si="5"/>
        <v>32.566000000000003</v>
      </c>
      <c r="K22" s="447" t="str">
        <f t="shared" si="6"/>
        <v/>
      </c>
      <c r="L22" s="103"/>
      <c r="M22" s="215">
        <v>2.1080000000000001</v>
      </c>
      <c r="N22" s="276">
        <v>1.2430000000000001</v>
      </c>
      <c r="O22" s="276">
        <v>17.541</v>
      </c>
      <c r="P22" s="276">
        <v>40.999000000000002</v>
      </c>
      <c r="Q22" s="280">
        <v>0.879</v>
      </c>
      <c r="R22" s="280">
        <v>16.018000000000001</v>
      </c>
      <c r="S22" s="280">
        <v>17.413</v>
      </c>
      <c r="T22" s="280">
        <v>47.779000000000003</v>
      </c>
      <c r="U22" s="276">
        <v>11.071</v>
      </c>
      <c r="V22" s="276">
        <v>41.658999999999999</v>
      </c>
      <c r="W22" s="276">
        <v>44.033000000000001</v>
      </c>
      <c r="X22" s="463">
        <v>67.634</v>
      </c>
      <c r="Y22" s="280">
        <v>3.8980000000000001</v>
      </c>
      <c r="Z22" s="280">
        <v>8.6809999999999992</v>
      </c>
      <c r="AA22" s="280">
        <v>15.702</v>
      </c>
      <c r="AB22" s="280">
        <v>32.566000000000003</v>
      </c>
      <c r="AC22" s="577">
        <v>-0.25</v>
      </c>
      <c r="AD22" s="276" t="s">
        <v>281</v>
      </c>
      <c r="AE22" s="276" t="s">
        <v>281</v>
      </c>
      <c r="AF22" s="463" t="s">
        <v>281</v>
      </c>
      <c r="AG22" s="42"/>
      <c r="AH22" s="63">
        <f t="shared" si="24"/>
        <v>-4.1479999999999997</v>
      </c>
      <c r="AI22" s="54">
        <f t="shared" si="25"/>
        <v>-1.0641354540790149</v>
      </c>
      <c r="AK22" s="276">
        <f t="shared" si="9"/>
        <v>2.1080000000000001</v>
      </c>
      <c r="AL22" s="276">
        <f t="shared" si="10"/>
        <v>-0.86499999999999999</v>
      </c>
      <c r="AM22" s="276">
        <f t="shared" si="11"/>
        <v>16.298000000000002</v>
      </c>
      <c r="AN22" s="276">
        <f t="shared" si="12"/>
        <v>23.458000000000002</v>
      </c>
      <c r="AO22" s="280">
        <f t="shared" si="13"/>
        <v>0.879</v>
      </c>
      <c r="AP22" s="280">
        <f t="shared" si="14"/>
        <v>15.139000000000001</v>
      </c>
      <c r="AQ22" s="280">
        <f t="shared" si="15"/>
        <v>1.3949999999999996</v>
      </c>
      <c r="AR22" s="280">
        <f t="shared" si="16"/>
        <v>30.366000000000003</v>
      </c>
      <c r="AS22" s="276">
        <f t="shared" si="17"/>
        <v>11.071</v>
      </c>
      <c r="AT22" s="463">
        <f t="shared" si="18"/>
        <v>30.588000000000001</v>
      </c>
      <c r="AU22" s="463">
        <f t="shared" si="19"/>
        <v>2.3740000000000023</v>
      </c>
      <c r="AV22" s="463">
        <f t="shared" si="20"/>
        <v>23.600999999999999</v>
      </c>
      <c r="AW22" s="280">
        <f t="shared" si="21"/>
        <v>3.8980000000000001</v>
      </c>
      <c r="AX22" s="280">
        <f t="shared" si="22"/>
        <v>4.7829999999999995</v>
      </c>
      <c r="AY22" s="280">
        <f t="shared" si="1"/>
        <v>7.0210000000000008</v>
      </c>
      <c r="AZ22" s="280">
        <f t="shared" si="2"/>
        <v>16.864000000000004</v>
      </c>
      <c r="BA22" s="577">
        <f t="shared" si="23"/>
        <v>-0.25</v>
      </c>
      <c r="BB22" s="463"/>
      <c r="BC22" s="463"/>
      <c r="BD22" s="463"/>
    </row>
    <row r="23" spans="1:56" ht="14">
      <c r="A23" s="145"/>
      <c r="B23" s="146" t="s">
        <v>109</v>
      </c>
      <c r="C23" s="146" t="s">
        <v>84</v>
      </c>
      <c r="D23" s="148">
        <v>692.90599999999995</v>
      </c>
      <c r="E23" s="148">
        <v>433.11200000000002</v>
      </c>
      <c r="F23" s="218">
        <v>314.66899999999998</v>
      </c>
      <c r="G23" s="103">
        <v>626.02200000000005</v>
      </c>
      <c r="H23" s="218">
        <f t="shared" si="3"/>
        <v>155.583</v>
      </c>
      <c r="I23" s="218">
        <f t="shared" si="4"/>
        <v>9.0370000000000008</v>
      </c>
      <c r="J23" s="218">
        <f t="shared" si="5"/>
        <v>31.88</v>
      </c>
      <c r="K23" s="447" t="str">
        <f t="shared" si="6"/>
        <v/>
      </c>
      <c r="L23" s="103"/>
      <c r="M23" s="215">
        <v>8.1929999999999996</v>
      </c>
      <c r="N23" s="276">
        <v>61.387</v>
      </c>
      <c r="O23" s="276">
        <v>432.5</v>
      </c>
      <c r="P23" s="276">
        <v>626.02200000000005</v>
      </c>
      <c r="Q23" s="280">
        <v>6.0430000000000001</v>
      </c>
      <c r="R23" s="280">
        <v>-11.502000000000001</v>
      </c>
      <c r="S23" s="280">
        <v>27.218</v>
      </c>
      <c r="T23" s="280">
        <v>155.583</v>
      </c>
      <c r="U23" s="276">
        <v>-3.556</v>
      </c>
      <c r="V23" s="276">
        <v>-41.171999999999997</v>
      </c>
      <c r="W23" s="276">
        <v>-61.036999999999999</v>
      </c>
      <c r="X23" s="463">
        <v>9.0370000000000008</v>
      </c>
      <c r="Y23" s="280">
        <v>-2.194</v>
      </c>
      <c r="Z23" s="280">
        <v>-0.60599999999999998</v>
      </c>
      <c r="AA23" s="280">
        <v>0.36399999999999999</v>
      </c>
      <c r="AB23" s="280">
        <v>31.88</v>
      </c>
      <c r="AC23" s="577">
        <v>3.8969999999999998</v>
      </c>
      <c r="AD23" s="276" t="s">
        <v>281</v>
      </c>
      <c r="AE23" s="276" t="s">
        <v>281</v>
      </c>
      <c r="AF23" s="463" t="s">
        <v>281</v>
      </c>
      <c r="AG23" s="42"/>
      <c r="AH23" s="63">
        <f t="shared" si="24"/>
        <v>6.0909999999999993</v>
      </c>
      <c r="AI23" s="54">
        <f t="shared" si="25"/>
        <v>-2.776207839562443</v>
      </c>
      <c r="AK23" s="276">
        <f t="shared" si="9"/>
        <v>8.1929999999999996</v>
      </c>
      <c r="AL23" s="276">
        <f t="shared" si="10"/>
        <v>53.194000000000003</v>
      </c>
      <c r="AM23" s="276">
        <f t="shared" si="11"/>
        <v>371.113</v>
      </c>
      <c r="AN23" s="276">
        <f t="shared" si="12"/>
        <v>193.52200000000005</v>
      </c>
      <c r="AO23" s="280">
        <f t="shared" si="13"/>
        <v>6.0430000000000001</v>
      </c>
      <c r="AP23" s="280">
        <f t="shared" si="14"/>
        <v>-17.545000000000002</v>
      </c>
      <c r="AQ23" s="280">
        <f t="shared" si="15"/>
        <v>38.72</v>
      </c>
      <c r="AR23" s="280">
        <f t="shared" si="16"/>
        <v>128.36500000000001</v>
      </c>
      <c r="AS23" s="276">
        <f t="shared" si="17"/>
        <v>-3.556</v>
      </c>
      <c r="AT23" s="463">
        <f t="shared" si="18"/>
        <v>-37.616</v>
      </c>
      <c r="AU23" s="463">
        <f t="shared" si="19"/>
        <v>-19.865000000000002</v>
      </c>
      <c r="AV23" s="463">
        <f t="shared" si="20"/>
        <v>70.073999999999998</v>
      </c>
      <c r="AW23" s="280">
        <f t="shared" si="21"/>
        <v>-2.194</v>
      </c>
      <c r="AX23" s="280">
        <f t="shared" si="22"/>
        <v>1.5880000000000001</v>
      </c>
      <c r="AY23" s="280">
        <f t="shared" si="1"/>
        <v>0.97</v>
      </c>
      <c r="AZ23" s="280">
        <f t="shared" si="2"/>
        <v>31.515999999999998</v>
      </c>
      <c r="BA23" s="577">
        <f t="shared" si="23"/>
        <v>3.8969999999999998</v>
      </c>
      <c r="BB23" s="463"/>
      <c r="BC23" s="463"/>
      <c r="BD23" s="463"/>
    </row>
    <row r="24" spans="1:56" s="33" customFormat="1" ht="14">
      <c r="A24" s="8" t="s">
        <v>72</v>
      </c>
      <c r="B24" s="38" t="s">
        <v>110</v>
      </c>
      <c r="C24" s="38" t="s">
        <v>85</v>
      </c>
      <c r="D24" s="37">
        <v>-1826.0800800000002</v>
      </c>
      <c r="E24" s="37">
        <v>-713.00472999999988</v>
      </c>
      <c r="F24" s="37">
        <v>-993.58368999999993</v>
      </c>
      <c r="G24" s="37">
        <v>-1305.5568400000002</v>
      </c>
      <c r="H24" s="37">
        <f t="shared" si="3"/>
        <v>211.09000000000003</v>
      </c>
      <c r="I24" s="37">
        <f t="shared" si="4"/>
        <v>566.77450999999985</v>
      </c>
      <c r="J24" s="37">
        <f t="shared" si="5"/>
        <v>789.26778000000013</v>
      </c>
      <c r="K24" s="448" t="str">
        <f t="shared" si="6"/>
        <v/>
      </c>
      <c r="L24" s="37"/>
      <c r="M24" s="87">
        <v>-150.87912000000003</v>
      </c>
      <c r="N24" s="277">
        <v>-524.79983000000004</v>
      </c>
      <c r="O24" s="277">
        <v>-905.16424000000006</v>
      </c>
      <c r="P24" s="277">
        <v>-1305.5568400000002</v>
      </c>
      <c r="Q24" s="281">
        <v>108.99606000000003</v>
      </c>
      <c r="R24" s="281">
        <v>195.70436999999998</v>
      </c>
      <c r="S24" s="281">
        <v>207.57817999999989</v>
      </c>
      <c r="T24" s="281">
        <v>211.09000000000003</v>
      </c>
      <c r="U24" s="277">
        <v>185.02171000000001</v>
      </c>
      <c r="V24" s="277">
        <v>342.95009999999991</v>
      </c>
      <c r="W24" s="277">
        <v>514.33415000000025</v>
      </c>
      <c r="X24" s="464">
        <v>566.77450999999985</v>
      </c>
      <c r="Y24" s="281">
        <v>183.90697000000006</v>
      </c>
      <c r="Z24" s="281">
        <v>411.36165999999997</v>
      </c>
      <c r="AA24" s="281">
        <v>680.78017999999997</v>
      </c>
      <c r="AB24" s="281">
        <v>789.26778000000013</v>
      </c>
      <c r="AC24" s="578">
        <v>224.70458000000002</v>
      </c>
      <c r="AD24" s="277" t="s">
        <v>281</v>
      </c>
      <c r="AE24" s="277" t="s">
        <v>281</v>
      </c>
      <c r="AF24" s="464" t="s">
        <v>281</v>
      </c>
      <c r="AG24" s="43"/>
      <c r="AH24" s="63">
        <f t="shared" si="24"/>
        <v>40.797609999999963</v>
      </c>
      <c r="AI24" s="54">
        <f t="shared" si="25"/>
        <v>0.22183830226771684</v>
      </c>
      <c r="AK24" s="277">
        <f t="shared" si="9"/>
        <v>-150.87912000000003</v>
      </c>
      <c r="AL24" s="277">
        <f t="shared" si="10"/>
        <v>-373.92070999999999</v>
      </c>
      <c r="AM24" s="277">
        <f t="shared" si="11"/>
        <v>-380.36441000000002</v>
      </c>
      <c r="AN24" s="277">
        <f t="shared" si="12"/>
        <v>-400.39260000000013</v>
      </c>
      <c r="AO24" s="281">
        <f t="shared" si="13"/>
        <v>108.99606000000003</v>
      </c>
      <c r="AP24" s="281">
        <f t="shared" si="14"/>
        <v>86.708309999999955</v>
      </c>
      <c r="AQ24" s="281">
        <f t="shared" si="15"/>
        <v>11.873809999999906</v>
      </c>
      <c r="AR24" s="281">
        <f t="shared" si="16"/>
        <v>3.5118200000001423</v>
      </c>
      <c r="AS24" s="277">
        <f t="shared" si="17"/>
        <v>185.02171000000001</v>
      </c>
      <c r="AT24" s="464">
        <f t="shared" si="18"/>
        <v>157.92838999999989</v>
      </c>
      <c r="AU24" s="464">
        <f t="shared" si="19"/>
        <v>171.38405000000034</v>
      </c>
      <c r="AV24" s="464">
        <f t="shared" si="20"/>
        <v>52.4403599999996</v>
      </c>
      <c r="AW24" s="281">
        <f t="shared" si="21"/>
        <v>183.90697000000006</v>
      </c>
      <c r="AX24" s="281">
        <f t="shared" si="22"/>
        <v>227.45468999999991</v>
      </c>
      <c r="AY24" s="281">
        <f t="shared" si="1"/>
        <v>269.41852</v>
      </c>
      <c r="AZ24" s="281">
        <f t="shared" si="2"/>
        <v>108.48760000000016</v>
      </c>
      <c r="BA24" s="578">
        <f t="shared" si="23"/>
        <v>224.70458000000002</v>
      </c>
      <c r="BB24" s="464"/>
      <c r="BC24" s="464"/>
      <c r="BD24" s="464"/>
    </row>
    <row r="25" spans="1:56" ht="14">
      <c r="A25" s="144" t="s">
        <v>77</v>
      </c>
      <c r="B25" s="108" t="s">
        <v>111</v>
      </c>
      <c r="C25" s="108" t="s">
        <v>86</v>
      </c>
      <c r="D25" s="103">
        <v>445.14600000000002</v>
      </c>
      <c r="E25" s="103">
        <v>667.70699999999999</v>
      </c>
      <c r="F25" s="218">
        <v>45.79</v>
      </c>
      <c r="G25" s="103">
        <v>1.0820000000000007</v>
      </c>
      <c r="H25" s="218">
        <f t="shared" si="3"/>
        <v>-15.185999999999998</v>
      </c>
      <c r="I25" s="218">
        <f t="shared" si="4"/>
        <v>-53.300999999999995</v>
      </c>
      <c r="J25" s="218">
        <f t="shared" si="5"/>
        <v>5.7690000000000001</v>
      </c>
      <c r="K25" s="447" t="str">
        <f t="shared" si="6"/>
        <v/>
      </c>
      <c r="L25" s="103"/>
      <c r="M25" s="215">
        <v>0.58199999999999996</v>
      </c>
      <c r="N25" s="276">
        <v>4.5630000000000006</v>
      </c>
      <c r="O25" s="276">
        <v>-77.722999999999999</v>
      </c>
      <c r="P25" s="276">
        <v>1.0820000000000007</v>
      </c>
      <c r="Q25" s="280">
        <v>4.2110000000000003</v>
      </c>
      <c r="R25" s="280">
        <v>21.114999999999998</v>
      </c>
      <c r="S25" s="280">
        <v>13.015999999999998</v>
      </c>
      <c r="T25" s="280">
        <v>-15.185999999999998</v>
      </c>
      <c r="U25" s="276">
        <v>7.351</v>
      </c>
      <c r="V25" s="276">
        <v>18.920999999999999</v>
      </c>
      <c r="W25" s="276">
        <v>27.811</v>
      </c>
      <c r="X25" s="463">
        <v>-53.300999999999995</v>
      </c>
      <c r="Y25" s="280">
        <v>0.74399999999999977</v>
      </c>
      <c r="Z25" s="280">
        <v>1.5769999999999991</v>
      </c>
      <c r="AA25" s="280">
        <v>2.5960000000000001</v>
      </c>
      <c r="AB25" s="280">
        <v>5.7690000000000001</v>
      </c>
      <c r="AC25" s="577">
        <v>10.522</v>
      </c>
      <c r="AD25" s="276" t="s">
        <v>281</v>
      </c>
      <c r="AE25" s="276" t="s">
        <v>281</v>
      </c>
      <c r="AF25" s="463" t="s">
        <v>281</v>
      </c>
      <c r="AG25" s="42"/>
      <c r="AH25" s="63">
        <f t="shared" si="24"/>
        <v>9.7780000000000005</v>
      </c>
      <c r="AI25" s="54">
        <f t="shared" si="25"/>
        <v>13.142473118279575</v>
      </c>
      <c r="AK25" s="276">
        <f t="shared" si="9"/>
        <v>0.58199999999999996</v>
      </c>
      <c r="AL25" s="276">
        <f t="shared" si="10"/>
        <v>3.9810000000000008</v>
      </c>
      <c r="AM25" s="276">
        <f t="shared" si="11"/>
        <v>-82.286000000000001</v>
      </c>
      <c r="AN25" s="276">
        <f t="shared" si="12"/>
        <v>78.805000000000007</v>
      </c>
      <c r="AO25" s="280">
        <f t="shared" si="13"/>
        <v>4.2110000000000003</v>
      </c>
      <c r="AP25" s="280">
        <f t="shared" si="14"/>
        <v>16.903999999999996</v>
      </c>
      <c r="AQ25" s="280">
        <f t="shared" si="15"/>
        <v>-8.0990000000000002</v>
      </c>
      <c r="AR25" s="280">
        <f t="shared" si="16"/>
        <v>-28.201999999999998</v>
      </c>
      <c r="AS25" s="276">
        <f t="shared" si="17"/>
        <v>7.351</v>
      </c>
      <c r="AT25" s="463">
        <f t="shared" si="18"/>
        <v>11.57</v>
      </c>
      <c r="AU25" s="463">
        <f t="shared" si="19"/>
        <v>8.89</v>
      </c>
      <c r="AV25" s="463">
        <f t="shared" si="20"/>
        <v>-81.111999999999995</v>
      </c>
      <c r="AW25" s="280">
        <f t="shared" si="21"/>
        <v>0.74399999999999977</v>
      </c>
      <c r="AX25" s="280">
        <f t="shared" si="22"/>
        <v>0.8329999999999993</v>
      </c>
      <c r="AY25" s="280">
        <f t="shared" si="1"/>
        <v>1.019000000000001</v>
      </c>
      <c r="AZ25" s="280">
        <f t="shared" si="2"/>
        <v>3.173</v>
      </c>
      <c r="BA25" s="577">
        <f t="shared" si="23"/>
        <v>10.522</v>
      </c>
      <c r="BB25" s="463"/>
      <c r="BC25" s="463"/>
      <c r="BD25" s="463"/>
    </row>
    <row r="26" spans="1:56" ht="14">
      <c r="A26" s="145" t="s">
        <v>77</v>
      </c>
      <c r="B26" s="147" t="s">
        <v>112</v>
      </c>
      <c r="C26" s="147" t="s">
        <v>87</v>
      </c>
      <c r="D26" s="103">
        <v>30.838000000000001</v>
      </c>
      <c r="E26" s="103">
        <v>27.276</v>
      </c>
      <c r="F26" s="218">
        <v>27.091000000000001</v>
      </c>
      <c r="G26" s="103">
        <v>32.752000000000002</v>
      </c>
      <c r="H26" s="218">
        <f t="shared" si="3"/>
        <v>34.087000000000003</v>
      </c>
      <c r="I26" s="218">
        <f t="shared" si="4"/>
        <v>34.131999999999998</v>
      </c>
      <c r="J26" s="218">
        <f t="shared" si="5"/>
        <v>35.28</v>
      </c>
      <c r="K26" s="447" t="str">
        <f t="shared" si="6"/>
        <v/>
      </c>
      <c r="L26" s="103"/>
      <c r="M26" s="215">
        <v>27.521000000000001</v>
      </c>
      <c r="N26" s="276">
        <v>27.439</v>
      </c>
      <c r="O26" s="276">
        <v>32.752000000000002</v>
      </c>
      <c r="P26" s="276">
        <v>32.752000000000002</v>
      </c>
      <c r="Q26" s="280">
        <v>32.752000000000002</v>
      </c>
      <c r="R26" s="280">
        <v>34.203000000000003</v>
      </c>
      <c r="S26" s="280">
        <v>34.204000000000001</v>
      </c>
      <c r="T26" s="280">
        <v>34.087000000000003</v>
      </c>
      <c r="U26" s="276">
        <v>34.131999999999998</v>
      </c>
      <c r="V26" s="276">
        <v>34.131999999999998</v>
      </c>
      <c r="W26" s="276">
        <v>34.131999999999998</v>
      </c>
      <c r="X26" s="463">
        <v>34.131999999999998</v>
      </c>
      <c r="Y26" s="280">
        <v>34.131999999999998</v>
      </c>
      <c r="Z26" s="280">
        <v>34.173000000000002</v>
      </c>
      <c r="AA26" s="280">
        <v>35.28</v>
      </c>
      <c r="AB26" s="280">
        <v>35.28</v>
      </c>
      <c r="AC26" s="577">
        <v>32.182000000000002</v>
      </c>
      <c r="AD26" s="276" t="s">
        <v>281</v>
      </c>
      <c r="AE26" s="276" t="s">
        <v>281</v>
      </c>
      <c r="AF26" s="463" t="s">
        <v>281</v>
      </c>
      <c r="AG26" s="42"/>
      <c r="AH26" s="63">
        <f t="shared" si="24"/>
        <v>-1.9499999999999957</v>
      </c>
      <c r="AI26" s="54">
        <f t="shared" si="25"/>
        <v>-5.7131137935075516E-2</v>
      </c>
      <c r="AK26" s="276">
        <f t="shared" si="9"/>
        <v>27.521000000000001</v>
      </c>
      <c r="AL26" s="276">
        <f t="shared" si="10"/>
        <v>-8.2000000000000739E-2</v>
      </c>
      <c r="AM26" s="276">
        <f t="shared" si="11"/>
        <v>5.3130000000000024</v>
      </c>
      <c r="AN26" s="276">
        <f t="shared" si="12"/>
        <v>0</v>
      </c>
      <c r="AO26" s="280">
        <f t="shared" si="13"/>
        <v>32.752000000000002</v>
      </c>
      <c r="AP26" s="280">
        <f t="shared" si="14"/>
        <v>1.4510000000000005</v>
      </c>
      <c r="AQ26" s="280">
        <f t="shared" si="15"/>
        <v>9.9999999999766942E-4</v>
      </c>
      <c r="AR26" s="280">
        <f t="shared" si="16"/>
        <v>-0.11699999999999733</v>
      </c>
      <c r="AS26" s="276">
        <f t="shared" si="17"/>
        <v>34.131999999999998</v>
      </c>
      <c r="AT26" s="463">
        <f t="shared" si="18"/>
        <v>0</v>
      </c>
      <c r="AU26" s="463">
        <f t="shared" si="19"/>
        <v>0</v>
      </c>
      <c r="AV26" s="463">
        <f t="shared" si="20"/>
        <v>0</v>
      </c>
      <c r="AW26" s="280">
        <f t="shared" si="21"/>
        <v>34.131999999999998</v>
      </c>
      <c r="AX26" s="280">
        <f t="shared" si="22"/>
        <v>4.1000000000003922E-2</v>
      </c>
      <c r="AY26" s="280">
        <f t="shared" si="1"/>
        <v>1.1069999999999993</v>
      </c>
      <c r="AZ26" s="280">
        <f t="shared" si="2"/>
        <v>0</v>
      </c>
      <c r="BA26" s="577">
        <f t="shared" si="23"/>
        <v>32.182000000000002</v>
      </c>
      <c r="BB26" s="463"/>
      <c r="BC26" s="463"/>
      <c r="BD26" s="463"/>
    </row>
    <row r="27" spans="1:56" s="33" customFormat="1" ht="14">
      <c r="A27" s="8" t="s">
        <v>72</v>
      </c>
      <c r="B27" s="9" t="s">
        <v>113</v>
      </c>
      <c r="C27" s="9" t="s">
        <v>88</v>
      </c>
      <c r="D27" s="37">
        <v>-2302.0640800000006</v>
      </c>
      <c r="E27" s="37">
        <v>-1407.9877300000001</v>
      </c>
      <c r="F27" s="37">
        <v>-1066.4646899999998</v>
      </c>
      <c r="G27" s="37">
        <v>-1339.3908400000003</v>
      </c>
      <c r="H27" s="37">
        <f t="shared" si="3"/>
        <v>192.18900000000002</v>
      </c>
      <c r="I27" s="37">
        <f t="shared" si="4"/>
        <v>585.94350999999995</v>
      </c>
      <c r="J27" s="37">
        <f t="shared" si="5"/>
        <v>748.21878000000015</v>
      </c>
      <c r="K27" s="448" t="str">
        <f t="shared" si="6"/>
        <v/>
      </c>
      <c r="L27" s="37"/>
      <c r="M27" s="87">
        <v>-178.98212000000001</v>
      </c>
      <c r="N27" s="277">
        <v>-556.80183</v>
      </c>
      <c r="O27" s="277">
        <v>-860.19324000000006</v>
      </c>
      <c r="P27" s="277">
        <v>-1339.3908400000003</v>
      </c>
      <c r="Q27" s="281">
        <v>72.033060000000035</v>
      </c>
      <c r="R27" s="281">
        <v>140.38636999999997</v>
      </c>
      <c r="S27" s="281">
        <v>160.35817999999989</v>
      </c>
      <c r="T27" s="281">
        <v>192.18900000000002</v>
      </c>
      <c r="U27" s="277">
        <v>143.53871000000001</v>
      </c>
      <c r="V27" s="277">
        <v>289.89709999999991</v>
      </c>
      <c r="W27" s="277">
        <v>452.39115000000027</v>
      </c>
      <c r="X27" s="464">
        <v>585.94350999999995</v>
      </c>
      <c r="Y27" s="281">
        <v>149.03097000000005</v>
      </c>
      <c r="Z27" s="281">
        <v>375.61165999999997</v>
      </c>
      <c r="AA27" s="281">
        <v>642.90418</v>
      </c>
      <c r="AB27" s="281">
        <v>748.21878000000015</v>
      </c>
      <c r="AC27" s="578">
        <v>182.00058000000001</v>
      </c>
      <c r="AD27" s="277" t="s">
        <v>281</v>
      </c>
      <c r="AE27" s="277" t="s">
        <v>281</v>
      </c>
      <c r="AF27" s="464" t="s">
        <v>281</v>
      </c>
      <c r="AG27" s="43"/>
      <c r="AH27" s="63">
        <f t="shared" si="24"/>
        <v>32.96960999999996</v>
      </c>
      <c r="AI27" s="54">
        <f t="shared" si="25"/>
        <v>0.22122656787377792</v>
      </c>
      <c r="AK27" s="277">
        <f t="shared" si="9"/>
        <v>-178.98212000000001</v>
      </c>
      <c r="AL27" s="277">
        <f t="shared" si="10"/>
        <v>-377.81970999999999</v>
      </c>
      <c r="AM27" s="277">
        <f t="shared" si="11"/>
        <v>-303.39141000000006</v>
      </c>
      <c r="AN27" s="277">
        <f t="shared" si="12"/>
        <v>-479.19760000000019</v>
      </c>
      <c r="AO27" s="281">
        <f t="shared" si="13"/>
        <v>72.033060000000035</v>
      </c>
      <c r="AP27" s="281">
        <f t="shared" si="14"/>
        <v>68.353309999999937</v>
      </c>
      <c r="AQ27" s="281">
        <f t="shared" si="15"/>
        <v>19.97180999999992</v>
      </c>
      <c r="AR27" s="281">
        <f t="shared" si="16"/>
        <v>31.830820000000131</v>
      </c>
      <c r="AS27" s="277">
        <f t="shared" si="17"/>
        <v>143.53871000000001</v>
      </c>
      <c r="AT27" s="464">
        <f t="shared" si="18"/>
        <v>146.3583899999999</v>
      </c>
      <c r="AU27" s="464">
        <f t="shared" si="19"/>
        <v>162.49405000000036</v>
      </c>
      <c r="AV27" s="464">
        <f t="shared" si="20"/>
        <v>133.55235999999968</v>
      </c>
      <c r="AW27" s="281">
        <f t="shared" si="21"/>
        <v>149.03097000000005</v>
      </c>
      <c r="AX27" s="281">
        <f t="shared" si="22"/>
        <v>226.58068999999992</v>
      </c>
      <c r="AY27" s="281">
        <f t="shared" si="1"/>
        <v>267.29252000000002</v>
      </c>
      <c r="AZ27" s="281">
        <f t="shared" si="2"/>
        <v>105.31460000000015</v>
      </c>
      <c r="BA27" s="578">
        <f t="shared" si="23"/>
        <v>182.00058000000001</v>
      </c>
      <c r="BB27" s="464"/>
      <c r="BC27" s="464"/>
      <c r="BD27" s="464"/>
    </row>
    <row r="28" spans="1:56" ht="14">
      <c r="A28" s="144" t="s">
        <v>77</v>
      </c>
      <c r="B28" s="108" t="s">
        <v>114</v>
      </c>
      <c r="C28" s="108" t="s">
        <v>89</v>
      </c>
      <c r="D28" s="103">
        <v>-4.0150899999999998</v>
      </c>
      <c r="E28" s="103">
        <v>4.6538199999999996</v>
      </c>
      <c r="F28" s="218">
        <v>-7.6528</v>
      </c>
      <c r="G28" s="103">
        <v>-10.073469999999999</v>
      </c>
      <c r="H28" s="218">
        <f t="shared" si="3"/>
        <v>7.6849699999999999</v>
      </c>
      <c r="I28" s="218">
        <f t="shared" si="4"/>
        <v>25.101849999999999</v>
      </c>
      <c r="J28" s="218">
        <f t="shared" si="5"/>
        <v>5.13124</v>
      </c>
      <c r="K28" s="447" t="str">
        <f t="shared" si="6"/>
        <v/>
      </c>
      <c r="L28" s="103"/>
      <c r="M28" s="215">
        <v>8.9620000000000005E-2</v>
      </c>
      <c r="N28" s="276">
        <v>-1.49874</v>
      </c>
      <c r="O28" s="276">
        <v>-7.0784899999999995</v>
      </c>
      <c r="P28" s="276">
        <v>-10.073469999999999</v>
      </c>
      <c r="Q28" s="280">
        <v>1.3032699999999999</v>
      </c>
      <c r="R28" s="280">
        <v>2.67957</v>
      </c>
      <c r="S28" s="280">
        <v>6.2906400000000007</v>
      </c>
      <c r="T28" s="280">
        <v>7.6849699999999999</v>
      </c>
      <c r="U28" s="276">
        <v>0.86073</v>
      </c>
      <c r="V28" s="276">
        <v>23.17352</v>
      </c>
      <c r="W28" s="276">
        <v>24.04955</v>
      </c>
      <c r="X28" s="463">
        <v>25.101849999999999</v>
      </c>
      <c r="Y28" s="280">
        <v>0.67561000000000004</v>
      </c>
      <c r="Z28" s="280">
        <v>2.4406500000000002</v>
      </c>
      <c r="AA28" s="280">
        <v>4.3942800000000002</v>
      </c>
      <c r="AB28" s="280">
        <v>5.13124</v>
      </c>
      <c r="AC28" s="577">
        <v>1.3467100000000001</v>
      </c>
      <c r="AD28" s="276" t="s">
        <v>281</v>
      </c>
      <c r="AE28" s="276" t="s">
        <v>281</v>
      </c>
      <c r="AF28" s="463" t="s">
        <v>281</v>
      </c>
      <c r="AG28" s="42"/>
      <c r="AH28" s="63">
        <f t="shared" si="24"/>
        <v>0.67110000000000003</v>
      </c>
      <c r="AI28" s="54">
        <f t="shared" si="25"/>
        <v>0.9933245511463713</v>
      </c>
      <c r="AK28" s="276">
        <f t="shared" si="9"/>
        <v>8.9620000000000005E-2</v>
      </c>
      <c r="AL28" s="276">
        <f t="shared" si="10"/>
        <v>-1.58836</v>
      </c>
      <c r="AM28" s="276">
        <f t="shared" si="11"/>
        <v>-5.5797499999999998</v>
      </c>
      <c r="AN28" s="276">
        <f t="shared" si="12"/>
        <v>-2.9949799999999991</v>
      </c>
      <c r="AO28" s="280">
        <f t="shared" si="13"/>
        <v>1.3032699999999999</v>
      </c>
      <c r="AP28" s="280">
        <f t="shared" si="14"/>
        <v>1.3763000000000001</v>
      </c>
      <c r="AQ28" s="280">
        <f t="shared" si="15"/>
        <v>3.6110700000000007</v>
      </c>
      <c r="AR28" s="280">
        <f t="shared" si="16"/>
        <v>1.3943299999999992</v>
      </c>
      <c r="AS28" s="276">
        <f t="shared" si="17"/>
        <v>0.86073</v>
      </c>
      <c r="AT28" s="463">
        <f t="shared" si="18"/>
        <v>22.31279</v>
      </c>
      <c r="AU28" s="463">
        <f t="shared" si="19"/>
        <v>0.87603000000000009</v>
      </c>
      <c r="AV28" s="463">
        <f t="shared" si="20"/>
        <v>1.0522999999999989</v>
      </c>
      <c r="AW28" s="280">
        <f t="shared" si="21"/>
        <v>0.67561000000000004</v>
      </c>
      <c r="AX28" s="280">
        <f t="shared" si="22"/>
        <v>1.7650400000000002</v>
      </c>
      <c r="AY28" s="280">
        <f t="shared" si="1"/>
        <v>1.95363</v>
      </c>
      <c r="AZ28" s="280">
        <f t="shared" si="2"/>
        <v>0.73695999999999984</v>
      </c>
      <c r="BA28" s="577">
        <f t="shared" si="23"/>
        <v>1.3467100000000001</v>
      </c>
      <c r="BB28" s="463"/>
      <c r="BC28" s="463"/>
      <c r="BD28" s="463"/>
    </row>
    <row r="29" spans="1:56" s="33" customFormat="1" thickBot="1">
      <c r="A29" s="11" t="s">
        <v>72</v>
      </c>
      <c r="B29" s="12" t="s">
        <v>115</v>
      </c>
      <c r="C29" s="12" t="s">
        <v>90</v>
      </c>
      <c r="D29" s="13">
        <v>-2298.0489900000007</v>
      </c>
      <c r="E29" s="13">
        <v>-1412.6415500000001</v>
      </c>
      <c r="F29" s="13">
        <v>-1058.8118899999997</v>
      </c>
      <c r="G29" s="13">
        <v>-1329.3173700000002</v>
      </c>
      <c r="H29" s="13">
        <f t="shared" si="3"/>
        <v>184.50403000000003</v>
      </c>
      <c r="I29" s="13">
        <f t="shared" si="4"/>
        <v>560.84165999999993</v>
      </c>
      <c r="J29" s="13">
        <f t="shared" si="5"/>
        <v>743.0875400000001</v>
      </c>
      <c r="K29" s="448" t="str">
        <f t="shared" si="6"/>
        <v/>
      </c>
      <c r="L29" s="37"/>
      <c r="M29" s="88">
        <v>-179.07174000000001</v>
      </c>
      <c r="N29" s="278">
        <v>-555.30309</v>
      </c>
      <c r="O29" s="278">
        <v>-853.11475000000007</v>
      </c>
      <c r="P29" s="278">
        <v>-1329.3173700000002</v>
      </c>
      <c r="Q29" s="282">
        <v>70.729790000000037</v>
      </c>
      <c r="R29" s="282">
        <v>137.70679999999996</v>
      </c>
      <c r="S29" s="282">
        <v>154.06753999999989</v>
      </c>
      <c r="T29" s="282">
        <v>184.50403000000003</v>
      </c>
      <c r="U29" s="278">
        <v>142.67798000000002</v>
      </c>
      <c r="V29" s="278">
        <v>266.72357999999991</v>
      </c>
      <c r="W29" s="278">
        <v>428.34160000000026</v>
      </c>
      <c r="X29" s="465">
        <v>560.84165999999993</v>
      </c>
      <c r="Y29" s="282">
        <v>148.35536000000005</v>
      </c>
      <c r="Z29" s="282">
        <v>373.17100999999997</v>
      </c>
      <c r="AA29" s="282">
        <v>638.50990000000002</v>
      </c>
      <c r="AB29" s="282">
        <v>743.0875400000001</v>
      </c>
      <c r="AC29" s="579">
        <v>180.65387000000001</v>
      </c>
      <c r="AD29" s="278" t="s">
        <v>281</v>
      </c>
      <c r="AE29" s="278" t="s">
        <v>281</v>
      </c>
      <c r="AF29" s="465" t="s">
        <v>281</v>
      </c>
      <c r="AG29" s="43"/>
      <c r="AH29" s="63">
        <f t="shared" si="24"/>
        <v>32.298509999999965</v>
      </c>
      <c r="AI29" s="54">
        <f t="shared" si="25"/>
        <v>0.21771043526839851</v>
      </c>
      <c r="AK29" s="278">
        <f t="shared" si="9"/>
        <v>-179.07174000000001</v>
      </c>
      <c r="AL29" s="278">
        <f t="shared" si="10"/>
        <v>-376.23135000000002</v>
      </c>
      <c r="AM29" s="278">
        <f t="shared" si="11"/>
        <v>-297.81166000000007</v>
      </c>
      <c r="AN29" s="278">
        <f t="shared" si="12"/>
        <v>-476.20262000000014</v>
      </c>
      <c r="AO29" s="282">
        <f t="shared" si="13"/>
        <v>70.729790000000037</v>
      </c>
      <c r="AP29" s="282">
        <f t="shared" si="14"/>
        <v>66.977009999999922</v>
      </c>
      <c r="AQ29" s="282">
        <f t="shared" si="15"/>
        <v>16.360739999999936</v>
      </c>
      <c r="AR29" s="282">
        <f t="shared" si="16"/>
        <v>30.436490000000134</v>
      </c>
      <c r="AS29" s="278">
        <f t="shared" si="17"/>
        <v>142.67798000000002</v>
      </c>
      <c r="AT29" s="465">
        <f t="shared" si="18"/>
        <v>124.04559999999989</v>
      </c>
      <c r="AU29" s="465">
        <f t="shared" si="19"/>
        <v>161.61802000000034</v>
      </c>
      <c r="AV29" s="465">
        <f t="shared" si="20"/>
        <v>132.50005999999968</v>
      </c>
      <c r="AW29" s="282">
        <f t="shared" si="21"/>
        <v>148.35536000000005</v>
      </c>
      <c r="AX29" s="282">
        <f t="shared" si="22"/>
        <v>224.81564999999992</v>
      </c>
      <c r="AY29" s="282">
        <f t="shared" si="1"/>
        <v>265.33889000000005</v>
      </c>
      <c r="AZ29" s="282">
        <f t="shared" si="2"/>
        <v>104.57764000000009</v>
      </c>
      <c r="BA29" s="579">
        <f t="shared" si="23"/>
        <v>180.65387000000001</v>
      </c>
      <c r="BB29" s="465"/>
      <c r="BC29" s="465"/>
      <c r="BD29" s="465"/>
    </row>
    <row r="30" spans="1:56" thickTop="1">
      <c r="A30" s="49"/>
      <c r="M30" s="110"/>
      <c r="Q30" s="110"/>
      <c r="Y30" s="462"/>
      <c r="Z30" s="462"/>
      <c r="AA30" s="462"/>
      <c r="AB30" s="462"/>
    </row>
    <row r="31" spans="1:56">
      <c r="D31" s="40"/>
      <c r="E31" s="40"/>
      <c r="F31" s="273"/>
      <c r="G31" s="40"/>
      <c r="H31" s="40"/>
      <c r="I31" s="40"/>
      <c r="J31" s="40"/>
      <c r="K31" s="40"/>
      <c r="L31" s="73"/>
      <c r="M31" s="40"/>
      <c r="N31" s="223"/>
      <c r="O31" s="40"/>
      <c r="P31" s="223"/>
      <c r="Q31" s="40"/>
      <c r="R31" s="223"/>
      <c r="S31" s="273"/>
      <c r="T31" s="40"/>
      <c r="U31" s="273"/>
      <c r="V31" s="40"/>
      <c r="W31" s="40"/>
      <c r="X31" s="40"/>
      <c r="Y31" s="223"/>
      <c r="Z31" s="223"/>
      <c r="AA31" s="223"/>
      <c r="AB31" s="223"/>
      <c r="AC31" s="223"/>
      <c r="AD31" s="40"/>
      <c r="AE31" s="40"/>
      <c r="AF31" s="40"/>
      <c r="AG31" s="40"/>
      <c r="AK31" s="40"/>
      <c r="AL31" s="40"/>
      <c r="AM31" s="40"/>
      <c r="AN31" s="223"/>
      <c r="AO31" s="273"/>
      <c r="AP31" s="273"/>
      <c r="AQ31" s="273"/>
      <c r="AR31" s="223"/>
      <c r="AW31" s="223"/>
      <c r="AX31" s="223"/>
      <c r="AY31" s="223"/>
      <c r="AZ31" s="223"/>
    </row>
    <row r="32" spans="1:56">
      <c r="D32" s="40"/>
      <c r="E32" s="40"/>
      <c r="F32" s="273"/>
      <c r="G32" s="40"/>
      <c r="H32" s="40"/>
      <c r="I32" s="40"/>
      <c r="J32" s="40"/>
      <c r="K32" s="40"/>
      <c r="L32" s="73"/>
      <c r="M32" s="40"/>
      <c r="N32" s="223"/>
      <c r="O32" s="40"/>
      <c r="P32" s="223"/>
      <c r="Q32" s="40"/>
      <c r="R32" s="223"/>
      <c r="S32" s="273"/>
      <c r="T32" s="40"/>
      <c r="U32" s="273"/>
      <c r="V32" s="40"/>
      <c r="W32" s="40"/>
      <c r="X32" s="40"/>
      <c r="Y32" s="223"/>
      <c r="Z32" s="223"/>
      <c r="AA32" s="223"/>
      <c r="AB32" s="223"/>
      <c r="AC32" s="223"/>
      <c r="AD32" s="40"/>
      <c r="AE32" s="40"/>
      <c r="AF32" s="40"/>
      <c r="AG32" s="40"/>
      <c r="AK32" s="40"/>
      <c r="AL32" s="40"/>
      <c r="AM32" s="40"/>
      <c r="AN32" s="223"/>
      <c r="AO32" s="273"/>
      <c r="AP32" s="273"/>
      <c r="AQ32" s="273"/>
      <c r="AR32" s="223"/>
      <c r="AW32" s="223"/>
      <c r="AX32" s="223"/>
      <c r="AY32" s="223"/>
      <c r="AZ32" s="223"/>
    </row>
    <row r="33" spans="4:52">
      <c r="D33" s="40"/>
      <c r="E33" s="40"/>
      <c r="F33" s="273"/>
      <c r="G33" s="40"/>
      <c r="H33" s="40"/>
      <c r="I33" s="40"/>
      <c r="J33" s="40"/>
      <c r="K33" s="40"/>
      <c r="L33" s="73"/>
      <c r="M33" s="40"/>
      <c r="N33" s="223"/>
      <c r="O33" s="40"/>
      <c r="P33" s="223"/>
      <c r="Q33" s="40"/>
      <c r="R33" s="223"/>
      <c r="S33" s="273"/>
      <c r="T33" s="40"/>
      <c r="U33" s="273"/>
      <c r="V33" s="40"/>
      <c r="W33" s="40"/>
      <c r="X33" s="40"/>
      <c r="Y33" s="223"/>
      <c r="Z33" s="223"/>
      <c r="AA33" s="223"/>
      <c r="AB33" s="223"/>
      <c r="AC33" s="223"/>
      <c r="AD33" s="40"/>
      <c r="AE33" s="40"/>
      <c r="AF33" s="40"/>
      <c r="AG33" s="40"/>
      <c r="AK33" s="40"/>
      <c r="AL33" s="40"/>
      <c r="AM33" s="40"/>
      <c r="AN33" s="223"/>
      <c r="AO33" s="273"/>
      <c r="AP33" s="273"/>
      <c r="AQ33" s="273"/>
      <c r="AR33" s="223"/>
      <c r="AW33" s="223"/>
      <c r="AX33" s="223"/>
      <c r="AY33" s="223"/>
      <c r="AZ33" s="223"/>
    </row>
    <row r="34" spans="4:52">
      <c r="O34" s="32"/>
      <c r="AK34" s="32"/>
      <c r="AL34" s="32"/>
      <c r="AM34" s="32"/>
    </row>
    <row r="35" spans="4:52">
      <c r="O35" s="32"/>
      <c r="AK35" s="32"/>
      <c r="AL35" s="32"/>
      <c r="AM35" s="32"/>
    </row>
  </sheetData>
  <dataConsolidate/>
  <mergeCells count="1">
    <mergeCell ref="AH2:AI2"/>
  </mergeCells>
  <phoneticPr fontId="55" type="noConversion"/>
  <pageMargins left="0.7" right="0.7" top="0.75" bottom="0.75" header="0.3" footer="0.3"/>
  <pageSetup paperSize="9" scale="18" orientation="portrait" r:id="rId1"/>
  <ignoredErrors>
    <ignoredError sqref="AO6:AO29 AW6:AW29 AW4:AW5 AO4:AO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91088-9D94-4766-95FD-A4EED231E572}">
  <sheetPr>
    <tabColor theme="0" tint="-4.9989318521683403E-2"/>
  </sheetPr>
  <dimension ref="A2:CM28"/>
  <sheetViews>
    <sheetView showGridLines="0" view="pageBreakPreview" zoomScale="90" zoomScaleNormal="70" zoomScaleSheetLayoutView="90" workbookViewId="0">
      <pane xSplit="4" ySplit="3" topLeftCell="BQ4" activePane="bottomRight" state="frozen"/>
      <selection activeCell="Y24" sqref="Y24"/>
      <selection pane="topRight" activeCell="Y24" sqref="Y24"/>
      <selection pane="bottomLeft" activeCell="Y24" sqref="Y24"/>
      <selection pane="bottomRight" activeCell="CG24" sqref="CG24"/>
    </sheetView>
  </sheetViews>
  <sheetFormatPr defaultColWidth="8.90625" defaultRowHeight="12.5" outlineLevelCol="1"/>
  <cols>
    <col min="1" max="1" width="8.90625" style="32"/>
    <col min="2" max="2" width="44.6328125" style="32" hidden="1" customWidth="1" outlineLevel="1"/>
    <col min="3" max="3" width="45.6328125" style="32" bestFit="1" customWidth="1" collapsed="1"/>
    <col min="4" max="4" width="2.54296875" style="32" customWidth="1"/>
    <col min="5" max="5" width="9.90625" style="32" hidden="1" customWidth="1" outlineLevel="1"/>
    <col min="6" max="7" width="8.90625" style="32" hidden="1" customWidth="1" outlineLevel="1"/>
    <col min="8" max="8" width="2.54296875" style="32" hidden="1" customWidth="1" outlineLevel="1"/>
    <col min="9" max="9" width="9.90625" style="32" hidden="1" customWidth="1" outlineLevel="1"/>
    <col min="10" max="11" width="8.90625" style="32" hidden="1" customWidth="1" outlineLevel="1"/>
    <col min="12" max="12" width="2.54296875" style="32" hidden="1" customWidth="1" outlineLevel="1"/>
    <col min="13" max="13" width="9.90625" style="32" hidden="1" customWidth="1" outlineLevel="1"/>
    <col min="14" max="15" width="8.90625" style="32" hidden="1" customWidth="1" outlineLevel="1"/>
    <col min="16" max="16" width="2.54296875" style="32" hidden="1" customWidth="1" outlineLevel="1"/>
    <col min="17" max="17" width="9.90625" style="32" hidden="1" customWidth="1" outlineLevel="1"/>
    <col min="18" max="19" width="8.90625" style="32" hidden="1" customWidth="1" outlineLevel="1"/>
    <col min="20" max="20" width="2.54296875" style="32" hidden="1" customWidth="1" outlineLevel="1"/>
    <col min="21" max="21" width="9.90625" style="32" hidden="1" customWidth="1" outlineLevel="1"/>
    <col min="22" max="23" width="8.90625" style="32" hidden="1" customWidth="1" outlineLevel="1"/>
    <col min="24" max="24" width="8.90625" style="142" hidden="1" customWidth="1" outlineLevel="1"/>
    <col min="25" max="27" width="9.6328125" style="32" hidden="1" customWidth="1" outlineLevel="1"/>
    <col min="28" max="28" width="2.54296875" style="99" hidden="1" customWidth="1" outlineLevel="1"/>
    <col min="29" max="31" width="9.6328125" style="102" hidden="1" customWidth="1" outlineLevel="1"/>
    <col min="32" max="32" width="2.54296875" style="99" hidden="1" customWidth="1" outlineLevel="1"/>
    <col min="33" max="35" width="9.6328125" style="102" hidden="1" customWidth="1" outlineLevel="1"/>
    <col min="36" max="36" width="2.54296875" style="112" hidden="1" customWidth="1" outlineLevel="1"/>
    <col min="37" max="39" width="9.6328125" style="274" hidden="1" customWidth="1" outlineLevel="1"/>
    <col min="40" max="40" width="2.54296875" style="112" hidden="1" customWidth="1" outlineLevel="1"/>
    <col min="41" max="43" width="9.6328125" style="203" hidden="1" customWidth="1" outlineLevel="1"/>
    <col min="44" max="44" width="2.54296875" style="112" hidden="1" customWidth="1" outlineLevel="1"/>
    <col min="45" max="47" width="9.6328125" style="203" hidden="1" customWidth="1" outlineLevel="1"/>
    <col min="48" max="48" width="2.54296875" style="112" hidden="1" customWidth="1" outlineLevel="1"/>
    <col min="49" max="51" width="9.6328125" style="367" hidden="1" customWidth="1" outlineLevel="1"/>
    <col min="52" max="52" width="2.54296875" style="112" hidden="1" customWidth="1" outlineLevel="1"/>
    <col min="53" max="55" width="9.6328125" style="369" hidden="1" customWidth="1" outlineLevel="1"/>
    <col min="56" max="56" width="2.54296875" style="112" customWidth="1" collapsed="1"/>
    <col min="57" max="59" width="9.6328125" style="102" customWidth="1"/>
    <col min="60" max="60" width="2.54296875" style="112" customWidth="1"/>
    <col min="61" max="63" width="9.6328125" style="32" customWidth="1"/>
    <col min="64" max="64" width="2.54296875" style="112" customWidth="1"/>
    <col min="65" max="67" width="8.90625" style="32"/>
    <col min="68" max="68" width="2.54296875" style="112" customWidth="1"/>
    <col min="69" max="70" width="8.90625" style="32"/>
    <col min="71" max="71" width="8.90625" style="32" customWidth="1"/>
    <col min="72" max="72" width="2.54296875" style="112" customWidth="1"/>
    <col min="73" max="75" width="8.90625" style="32"/>
    <col min="76" max="76" width="2.54296875" style="112" customWidth="1"/>
    <col min="77" max="79" width="8.90625" style="32"/>
    <col min="80" max="80" width="2.54296875" style="112" customWidth="1"/>
    <col min="81" max="83" width="8.90625" style="102"/>
    <col min="84" max="84" width="2.54296875" style="112" customWidth="1"/>
    <col min="85" max="87" width="8.90625" style="102"/>
    <col min="88" max="88" width="2.54296875" style="112" customWidth="1"/>
    <col min="89" max="16384" width="8.90625" style="32"/>
  </cols>
  <sheetData>
    <row r="2" spans="1:91" ht="14.4" customHeight="1">
      <c r="A2" s="635" t="s">
        <v>96</v>
      </c>
      <c r="B2" s="637" t="s">
        <v>127</v>
      </c>
      <c r="C2" s="637"/>
      <c r="E2" s="632">
        <v>43070</v>
      </c>
      <c r="F2" s="632"/>
      <c r="G2" s="632"/>
      <c r="I2" s="632">
        <v>43435</v>
      </c>
      <c r="J2" s="632"/>
      <c r="K2" s="632"/>
      <c r="M2" s="632">
        <v>43800</v>
      </c>
      <c r="N2" s="632"/>
      <c r="O2" s="632"/>
      <c r="Q2" s="632">
        <v>44166</v>
      </c>
      <c r="R2" s="632"/>
      <c r="S2" s="632"/>
      <c r="U2" s="632">
        <v>44561</v>
      </c>
      <c r="V2" s="632"/>
      <c r="W2" s="632"/>
      <c r="X2" s="96"/>
      <c r="Y2" s="633" t="s">
        <v>300</v>
      </c>
      <c r="Z2" s="633"/>
      <c r="AA2" s="633"/>
      <c r="AC2" s="633" t="s">
        <v>301</v>
      </c>
      <c r="AD2" s="633"/>
      <c r="AE2" s="633"/>
      <c r="AG2" s="633" t="s">
        <v>302</v>
      </c>
      <c r="AH2" s="633"/>
      <c r="AI2" s="633"/>
      <c r="AK2" s="633" t="s">
        <v>303</v>
      </c>
      <c r="AL2" s="633"/>
      <c r="AM2" s="633"/>
      <c r="AO2" s="639" t="s">
        <v>304</v>
      </c>
      <c r="AP2" s="639"/>
      <c r="AQ2" s="639"/>
      <c r="AS2" s="639" t="s">
        <v>305</v>
      </c>
      <c r="AT2" s="639"/>
      <c r="AU2" s="639"/>
      <c r="AW2" s="639" t="s">
        <v>306</v>
      </c>
      <c r="AX2" s="639"/>
      <c r="AY2" s="639"/>
      <c r="BA2" s="639" t="s">
        <v>307</v>
      </c>
      <c r="BB2" s="639"/>
      <c r="BC2" s="639"/>
      <c r="BE2" s="633" t="s">
        <v>308</v>
      </c>
      <c r="BF2" s="633"/>
      <c r="BG2" s="633"/>
      <c r="BI2" s="633" t="s">
        <v>309</v>
      </c>
      <c r="BJ2" s="633"/>
      <c r="BK2" s="633"/>
      <c r="BM2" s="633" t="s">
        <v>311</v>
      </c>
      <c r="BN2" s="633"/>
      <c r="BO2" s="633"/>
      <c r="BQ2" s="633" t="s">
        <v>312</v>
      </c>
      <c r="BR2" s="633"/>
      <c r="BS2" s="633"/>
      <c r="BU2" s="633" t="s">
        <v>315</v>
      </c>
      <c r="BV2" s="633"/>
      <c r="BW2" s="633"/>
      <c r="BY2" s="633" t="s">
        <v>330</v>
      </c>
      <c r="BZ2" s="633"/>
      <c r="CA2" s="633"/>
      <c r="CC2" s="633" t="s">
        <v>328</v>
      </c>
      <c r="CD2" s="633"/>
      <c r="CE2" s="633"/>
      <c r="CG2" s="633" t="s">
        <v>333</v>
      </c>
      <c r="CH2" s="633"/>
      <c r="CI2" s="633"/>
      <c r="CK2" s="634" t="s">
        <v>336</v>
      </c>
      <c r="CL2" s="634"/>
      <c r="CM2" s="634"/>
    </row>
    <row r="3" spans="1:91" ht="41.4" customHeight="1">
      <c r="A3" s="635"/>
      <c r="B3" s="638"/>
      <c r="C3" s="638"/>
      <c r="E3" s="113" t="s">
        <v>128</v>
      </c>
      <c r="F3" s="113" t="s">
        <v>129</v>
      </c>
      <c r="G3" s="113" t="s">
        <v>130</v>
      </c>
      <c r="I3" s="113" t="s">
        <v>128</v>
      </c>
      <c r="J3" s="113" t="s">
        <v>129</v>
      </c>
      <c r="K3" s="113" t="s">
        <v>130</v>
      </c>
      <c r="M3" s="113" t="s">
        <v>128</v>
      </c>
      <c r="N3" s="113" t="s">
        <v>129</v>
      </c>
      <c r="O3" s="113" t="s">
        <v>130</v>
      </c>
      <c r="Q3" s="113" t="s">
        <v>128</v>
      </c>
      <c r="R3" s="113" t="s">
        <v>129</v>
      </c>
      <c r="S3" s="113" t="s">
        <v>130</v>
      </c>
      <c r="U3" s="113" t="s">
        <v>128</v>
      </c>
      <c r="V3" s="113" t="s">
        <v>129</v>
      </c>
      <c r="W3" s="113" t="s">
        <v>130</v>
      </c>
      <c r="X3" s="114"/>
      <c r="Y3" s="115" t="s">
        <v>128</v>
      </c>
      <c r="Z3" s="115" t="s">
        <v>129</v>
      </c>
      <c r="AA3" s="115" t="s">
        <v>130</v>
      </c>
      <c r="AC3" s="115" t="s">
        <v>128</v>
      </c>
      <c r="AD3" s="115" t="s">
        <v>129</v>
      </c>
      <c r="AE3" s="115" t="s">
        <v>130</v>
      </c>
      <c r="AG3" s="115" t="s">
        <v>128</v>
      </c>
      <c r="AH3" s="115" t="s">
        <v>129</v>
      </c>
      <c r="AI3" s="115" t="s">
        <v>130</v>
      </c>
      <c r="AK3" s="115" t="s">
        <v>128</v>
      </c>
      <c r="AL3" s="115" t="s">
        <v>129</v>
      </c>
      <c r="AM3" s="115" t="s">
        <v>130</v>
      </c>
      <c r="AO3" s="290" t="s">
        <v>128</v>
      </c>
      <c r="AP3" s="290" t="s">
        <v>129</v>
      </c>
      <c r="AQ3" s="290" t="s">
        <v>130</v>
      </c>
      <c r="AS3" s="290" t="s">
        <v>128</v>
      </c>
      <c r="AT3" s="290" t="s">
        <v>129</v>
      </c>
      <c r="AU3" s="290" t="s">
        <v>130</v>
      </c>
      <c r="AW3" s="290" t="s">
        <v>128</v>
      </c>
      <c r="AX3" s="290" t="s">
        <v>129</v>
      </c>
      <c r="AY3" s="290" t="s">
        <v>130</v>
      </c>
      <c r="BA3" s="290" t="s">
        <v>128</v>
      </c>
      <c r="BB3" s="290" t="s">
        <v>129</v>
      </c>
      <c r="BC3" s="290" t="s">
        <v>130</v>
      </c>
      <c r="BE3" s="115" t="s">
        <v>128</v>
      </c>
      <c r="BF3" s="115" t="s">
        <v>129</v>
      </c>
      <c r="BG3" s="115" t="s">
        <v>130</v>
      </c>
      <c r="BI3" s="115" t="s">
        <v>128</v>
      </c>
      <c r="BJ3" s="115" t="s">
        <v>129</v>
      </c>
      <c r="BK3" s="115" t="s">
        <v>130</v>
      </c>
      <c r="BM3" s="115" t="s">
        <v>128</v>
      </c>
      <c r="BN3" s="115" t="s">
        <v>129</v>
      </c>
      <c r="BO3" s="115" t="s">
        <v>130</v>
      </c>
      <c r="BQ3" s="115" t="s">
        <v>128</v>
      </c>
      <c r="BR3" s="115" t="s">
        <v>129</v>
      </c>
      <c r="BS3" s="115" t="s">
        <v>130</v>
      </c>
      <c r="BU3" s="115" t="s">
        <v>128</v>
      </c>
      <c r="BV3" s="115" t="s">
        <v>129</v>
      </c>
      <c r="BW3" s="115" t="s">
        <v>130</v>
      </c>
      <c r="BY3" s="115" t="s">
        <v>128</v>
      </c>
      <c r="BZ3" s="115" t="s">
        <v>129</v>
      </c>
      <c r="CA3" s="115" t="s">
        <v>130</v>
      </c>
      <c r="CC3" s="541" t="s">
        <v>128</v>
      </c>
      <c r="CD3" s="541" t="s">
        <v>129</v>
      </c>
      <c r="CE3" s="541" t="s">
        <v>130</v>
      </c>
      <c r="CG3" s="541" t="s">
        <v>128</v>
      </c>
      <c r="CH3" s="541" t="s">
        <v>129</v>
      </c>
      <c r="CI3" s="541" t="s">
        <v>130</v>
      </c>
      <c r="CK3" s="302" t="s">
        <v>128</v>
      </c>
      <c r="CL3" s="302" t="s">
        <v>129</v>
      </c>
      <c r="CM3" s="302" t="s">
        <v>130</v>
      </c>
    </row>
    <row r="4" spans="1:91" ht="13">
      <c r="A4" s="635"/>
      <c r="B4" s="105"/>
      <c r="C4" s="106"/>
      <c r="E4" s="114"/>
      <c r="F4" s="114"/>
      <c r="G4" s="114"/>
      <c r="I4" s="114"/>
      <c r="J4" s="114"/>
      <c r="K4" s="114"/>
      <c r="M4" s="114"/>
      <c r="N4" s="114"/>
      <c r="O4" s="114"/>
      <c r="Q4" s="114"/>
      <c r="R4" s="114"/>
      <c r="S4" s="114"/>
      <c r="U4" s="114"/>
      <c r="V4" s="114"/>
      <c r="W4" s="114"/>
      <c r="X4" s="114"/>
      <c r="Y4" s="47"/>
      <c r="Z4" s="47"/>
      <c r="AA4" s="47"/>
      <c r="AC4" s="222"/>
      <c r="AD4" s="222"/>
      <c r="AE4" s="222"/>
      <c r="AG4" s="222"/>
      <c r="AH4" s="222"/>
      <c r="AI4" s="222"/>
      <c r="AK4" s="222"/>
      <c r="AL4" s="222"/>
      <c r="AM4" s="222"/>
      <c r="AO4" s="291"/>
      <c r="AP4" s="291"/>
      <c r="AQ4" s="291"/>
      <c r="AS4" s="291"/>
      <c r="AT4" s="291"/>
      <c r="AU4" s="291"/>
      <c r="AW4" s="363"/>
      <c r="AX4" s="363"/>
      <c r="AY4" s="363"/>
      <c r="BA4" s="363"/>
      <c r="BB4" s="363"/>
      <c r="BC4" s="363"/>
      <c r="BE4" s="222"/>
      <c r="BF4" s="222"/>
      <c r="BG4" s="222"/>
      <c r="BI4" s="222"/>
      <c r="BJ4" s="222"/>
      <c r="BK4" s="222"/>
      <c r="BM4" s="222"/>
      <c r="BN4" s="222"/>
      <c r="BO4" s="222"/>
      <c r="BQ4" s="222"/>
      <c r="BR4" s="222"/>
      <c r="BS4" s="222"/>
      <c r="BU4" s="222"/>
      <c r="BV4" s="222"/>
      <c r="BW4" s="222"/>
      <c r="BY4" s="222"/>
      <c r="BZ4" s="222"/>
      <c r="CA4" s="222"/>
      <c r="CC4" s="542"/>
      <c r="CD4" s="542"/>
      <c r="CE4" s="542"/>
      <c r="CG4" s="542"/>
      <c r="CH4" s="542"/>
      <c r="CI4" s="542"/>
      <c r="CK4" s="303"/>
      <c r="CL4" s="303"/>
      <c r="CM4" s="303"/>
    </row>
    <row r="5" spans="1:91">
      <c r="A5" s="635"/>
      <c r="B5" s="109" t="s">
        <v>131</v>
      </c>
      <c r="C5" s="109" t="s">
        <v>117</v>
      </c>
      <c r="E5" s="116">
        <v>32474244.692307692</v>
      </c>
      <c r="F5" s="117">
        <v>2.316053867076261E-2</v>
      </c>
      <c r="G5" s="116">
        <v>752120.99999999988</v>
      </c>
      <c r="H5" s="32" t="s">
        <v>281</v>
      </c>
      <c r="I5" s="116">
        <v>30722341.628949385</v>
      </c>
      <c r="J5" s="117">
        <v>2.0642144448424878E-2</v>
      </c>
      <c r="K5" s="116">
        <v>642983</v>
      </c>
      <c r="L5" s="32" t="s">
        <v>281</v>
      </c>
      <c r="M5" s="116">
        <v>28557937.090487845</v>
      </c>
      <c r="N5" s="117">
        <v>2.075285158935344E-2</v>
      </c>
      <c r="O5" s="116">
        <v>600890</v>
      </c>
      <c r="P5" s="32" t="s">
        <v>281</v>
      </c>
      <c r="Q5" s="116">
        <v>24939140.115995113</v>
      </c>
      <c r="R5" s="117">
        <v>2.1323029996764845E-2</v>
      </c>
      <c r="S5" s="116">
        <v>540641</v>
      </c>
      <c r="T5" s="32" t="s">
        <v>281</v>
      </c>
      <c r="U5" s="116">
        <f>+BA5</f>
        <v>24954386.307692308</v>
      </c>
      <c r="V5" s="117">
        <f t="shared" ref="V5:V24" si="0">+BB5</f>
        <v>2.0103148160299657E-2</v>
      </c>
      <c r="W5" s="116">
        <f t="shared" ref="W5:W24" si="1">+BC5</f>
        <v>509451</v>
      </c>
      <c r="X5" s="118" t="s">
        <v>281</v>
      </c>
      <c r="Y5" s="286">
        <v>26955571.249999996</v>
      </c>
      <c r="Z5" s="287">
        <v>2.125181988324381E-2</v>
      </c>
      <c r="AA5" s="286">
        <v>144805</v>
      </c>
      <c r="AB5" s="99" t="s">
        <v>281</v>
      </c>
      <c r="AC5" s="119">
        <v>27053661.714285713</v>
      </c>
      <c r="AD5" s="120">
        <v>2.0728253748328901E-2</v>
      </c>
      <c r="AE5" s="119">
        <v>283503.00000000006</v>
      </c>
      <c r="AF5" s="99" t="s">
        <v>281</v>
      </c>
      <c r="AG5" s="119">
        <v>25316496.669841267</v>
      </c>
      <c r="AH5" s="120">
        <v>2.0896723259807785E-2</v>
      </c>
      <c r="AI5" s="119">
        <v>402652.00000000006</v>
      </c>
      <c r="AJ5" s="112" t="s">
        <v>281</v>
      </c>
      <c r="AK5" s="119">
        <v>24939140.115995113</v>
      </c>
      <c r="AL5" s="120">
        <v>2.1323029996764845E-2</v>
      </c>
      <c r="AM5" s="119">
        <v>540641</v>
      </c>
      <c r="AN5" s="112" t="s">
        <v>281</v>
      </c>
      <c r="AO5" s="292">
        <v>25092202.5</v>
      </c>
      <c r="AP5" s="293">
        <v>2.0528927263360003E-2</v>
      </c>
      <c r="AQ5" s="292">
        <v>128779</v>
      </c>
      <c r="AR5" s="112" t="s">
        <v>281</v>
      </c>
      <c r="AS5" s="292">
        <v>24994497</v>
      </c>
      <c r="AT5" s="293">
        <v>2.0296264123827304E-2</v>
      </c>
      <c r="AU5" s="292">
        <v>255448.00000000003</v>
      </c>
      <c r="AV5" s="112" t="s">
        <v>281</v>
      </c>
      <c r="AW5" s="292">
        <v>24959640.899999999</v>
      </c>
      <c r="AX5" s="293">
        <v>2.0191572176934024E-2</v>
      </c>
      <c r="AY5" s="292">
        <v>382809.99999999994</v>
      </c>
      <c r="BA5" s="292">
        <v>24954386.307692308</v>
      </c>
      <c r="BB5" s="293">
        <v>2.0103148160299657E-2</v>
      </c>
      <c r="BC5" s="292">
        <v>509451</v>
      </c>
      <c r="BE5" s="119">
        <v>25013075.750000004</v>
      </c>
      <c r="BF5" s="120">
        <v>1.9976591643272815E-2</v>
      </c>
      <c r="BG5" s="119">
        <v>124919</v>
      </c>
      <c r="BI5" s="119">
        <v>25210644.428571433</v>
      </c>
      <c r="BJ5" s="120">
        <v>2.0177349267758372E-2</v>
      </c>
      <c r="BK5" s="119">
        <v>255754.99999999997</v>
      </c>
      <c r="BM5" s="119">
        <v>25359801.699999999</v>
      </c>
      <c r="BN5" s="120">
        <v>2.0736945871498481E-2</v>
      </c>
      <c r="BO5" s="119">
        <v>398796</v>
      </c>
      <c r="BQ5" s="466">
        <v>25424.391846153849</v>
      </c>
      <c r="BR5" s="120">
        <v>2.30980043055624E-2</v>
      </c>
      <c r="BS5" s="119">
        <v>595409</v>
      </c>
      <c r="BU5" s="466">
        <v>25554.03</v>
      </c>
      <c r="BV5" s="120">
        <v>3.8302999566017577E-2</v>
      </c>
      <c r="BW5" s="119">
        <v>244699</v>
      </c>
      <c r="BY5" s="466">
        <v>25605.622428571427</v>
      </c>
      <c r="BZ5" s="120">
        <v>4.1456623633926076E-2</v>
      </c>
      <c r="CA5" s="119">
        <v>533710</v>
      </c>
      <c r="CC5" s="543">
        <v>25620.363699999998</v>
      </c>
      <c r="CD5" s="544">
        <v>4.467157419869016E-2</v>
      </c>
      <c r="CE5" s="543">
        <v>867.91399999999999</v>
      </c>
      <c r="CG5" s="543">
        <v>25571.496615384614</v>
      </c>
      <c r="CH5" s="544">
        <v>4.7049298850092909E-2</v>
      </c>
      <c r="CI5" s="543">
        <v>1219.8310000000001</v>
      </c>
      <c r="CK5" s="449">
        <v>25221.799500000001</v>
      </c>
      <c r="CL5" s="304">
        <v>5.456190588421142E-2</v>
      </c>
      <c r="CM5" s="449">
        <v>347.86</v>
      </c>
    </row>
    <row r="6" spans="1:91">
      <c r="A6" s="635"/>
      <c r="B6" s="109"/>
      <c r="C6" s="109" t="s">
        <v>265</v>
      </c>
      <c r="E6" s="116" t="s">
        <v>281</v>
      </c>
      <c r="F6" s="117" t="s">
        <v>281</v>
      </c>
      <c r="G6" s="116" t="s">
        <v>281</v>
      </c>
      <c r="H6" s="32" t="s">
        <v>281</v>
      </c>
      <c r="I6" s="116" t="s">
        <v>281</v>
      </c>
      <c r="J6" s="117" t="s">
        <v>281</v>
      </c>
      <c r="K6" s="116" t="s">
        <v>281</v>
      </c>
      <c r="L6" s="32" t="s">
        <v>281</v>
      </c>
      <c r="M6" s="116" t="s">
        <v>281</v>
      </c>
      <c r="N6" s="117" t="s">
        <v>281</v>
      </c>
      <c r="O6" s="116" t="s">
        <v>281</v>
      </c>
      <c r="P6" s="32" t="s">
        <v>281</v>
      </c>
      <c r="Q6" s="116">
        <v>9986721.4920634888</v>
      </c>
      <c r="R6" s="117">
        <v>1.1980990935535592E-2</v>
      </c>
      <c r="S6" s="116">
        <v>121645</v>
      </c>
      <c r="T6" s="32" t="s">
        <v>281</v>
      </c>
      <c r="U6" s="116">
        <f t="shared" ref="U6:U18" si="2">+BA6</f>
        <v>9869014.461538462</v>
      </c>
      <c r="V6" s="117">
        <f t="shared" si="0"/>
        <v>1.0352840243189075E-2</v>
      </c>
      <c r="W6" s="116">
        <f t="shared" si="1"/>
        <v>103967</v>
      </c>
      <c r="X6" s="118" t="s">
        <v>281</v>
      </c>
      <c r="Y6" s="286">
        <v>10252338.249999998</v>
      </c>
      <c r="Z6" s="287">
        <v>1.2174528909409376E-2</v>
      </c>
      <c r="AA6" s="286">
        <v>31551.062071232878</v>
      </c>
      <c r="AB6" s="99" t="s">
        <v>281</v>
      </c>
      <c r="AC6" s="119">
        <v>10244451</v>
      </c>
      <c r="AD6" s="120">
        <v>1.1932058143410182E-2</v>
      </c>
      <c r="AE6" s="119">
        <v>61797.789072876694</v>
      </c>
      <c r="AF6" s="99" t="s">
        <v>281</v>
      </c>
      <c r="AG6" s="119" t="s">
        <v>281</v>
      </c>
      <c r="AH6" s="120" t="s">
        <v>281</v>
      </c>
      <c r="AI6" s="119" t="s">
        <v>281</v>
      </c>
      <c r="AJ6" s="112" t="s">
        <v>281</v>
      </c>
      <c r="AK6" s="119">
        <v>9986721.4920634888</v>
      </c>
      <c r="AL6" s="120">
        <v>1.1980990935535592E-2</v>
      </c>
      <c r="AM6" s="119">
        <v>121645</v>
      </c>
      <c r="AN6" s="112" t="s">
        <v>281</v>
      </c>
      <c r="AO6" s="292">
        <v>9963462.7499999981</v>
      </c>
      <c r="AP6" s="293">
        <v>1.0963658192027667E-2</v>
      </c>
      <c r="AQ6" s="292">
        <v>27309</v>
      </c>
      <c r="AR6" s="112" t="s">
        <v>281</v>
      </c>
      <c r="AS6" s="292">
        <v>9911368.2857142854</v>
      </c>
      <c r="AT6" s="293">
        <v>1.0583638633504786E-2</v>
      </c>
      <c r="AU6" s="292">
        <v>52923</v>
      </c>
      <c r="AV6" s="112" t="s">
        <v>281</v>
      </c>
      <c r="AW6" s="292">
        <v>9891167.8999999985</v>
      </c>
      <c r="AX6" s="293">
        <v>1.0360129174084749E-2</v>
      </c>
      <c r="AY6" s="292">
        <v>77997</v>
      </c>
      <c r="BA6" s="292">
        <v>9869014.461538462</v>
      </c>
      <c r="BB6" s="293">
        <v>1.0352840243189075E-2</v>
      </c>
      <c r="BC6" s="292">
        <v>103967</v>
      </c>
      <c r="BE6" s="119">
        <v>9773738.0000000019</v>
      </c>
      <c r="BF6" s="120">
        <v>1.0282657464319177E-2</v>
      </c>
      <c r="BG6" s="119">
        <v>25125</v>
      </c>
      <c r="BI6" s="119">
        <v>9781610.8571428601</v>
      </c>
      <c r="BJ6" s="120">
        <v>1.0378658636360154E-2</v>
      </c>
      <c r="BK6" s="119">
        <v>51041.999999999993</v>
      </c>
      <c r="BM6" s="119">
        <v>9808369.2000000011</v>
      </c>
      <c r="BN6" s="120">
        <v>1.1193983733271915E-2</v>
      </c>
      <c r="BO6" s="119">
        <v>83261</v>
      </c>
      <c r="BQ6" s="466">
        <v>9836.221692307694</v>
      </c>
      <c r="BR6" s="120">
        <v>1.3624409506098287E-2</v>
      </c>
      <c r="BS6" s="119">
        <v>135874</v>
      </c>
      <c r="BU6" s="466">
        <v>9936.5282499999994</v>
      </c>
      <c r="BV6" s="120">
        <v>2.8481175001942961E-2</v>
      </c>
      <c r="BW6" s="119">
        <v>70751</v>
      </c>
      <c r="BY6" s="466">
        <v>9976.4654285714296</v>
      </c>
      <c r="BZ6" s="120">
        <v>3.2073915524817795E-2</v>
      </c>
      <c r="CA6" s="119">
        <v>160881</v>
      </c>
      <c r="CC6" s="543">
        <v>10022.9743</v>
      </c>
      <c r="CD6" s="544">
        <v>3.5782890215630803E-2</v>
      </c>
      <c r="CE6" s="543">
        <v>271.97699999999998</v>
      </c>
      <c r="CG6" s="543">
        <v>10033.23223076923</v>
      </c>
      <c r="CH6" s="544">
        <v>3.8460636041821178E-2</v>
      </c>
      <c r="CI6" s="543">
        <v>391.24399999999997</v>
      </c>
      <c r="CK6" s="449">
        <v>9961.3315000000002</v>
      </c>
      <c r="CL6" s="304">
        <v>4.7624640858989098E-2</v>
      </c>
      <c r="CM6" s="449">
        <v>119.919</v>
      </c>
    </row>
    <row r="7" spans="1:91">
      <c r="A7" s="635"/>
      <c r="B7" s="109"/>
      <c r="C7" s="109" t="s">
        <v>266</v>
      </c>
      <c r="E7" s="116" t="s">
        <v>281</v>
      </c>
      <c r="F7" s="117" t="s">
        <v>281</v>
      </c>
      <c r="G7" s="116" t="s">
        <v>281</v>
      </c>
      <c r="H7" s="32" t="s">
        <v>281</v>
      </c>
      <c r="I7" s="116" t="s">
        <v>281</v>
      </c>
      <c r="J7" s="117" t="s">
        <v>281</v>
      </c>
      <c r="K7" s="116" t="s">
        <v>281</v>
      </c>
      <c r="L7" s="32" t="s">
        <v>281</v>
      </c>
      <c r="M7" s="116" t="s">
        <v>281</v>
      </c>
      <c r="N7" s="117" t="s">
        <v>281</v>
      </c>
      <c r="O7" s="116" t="s">
        <v>281</v>
      </c>
      <c r="P7" s="32" t="s">
        <v>281</v>
      </c>
      <c r="Q7" s="116">
        <v>1328251.6239316242</v>
      </c>
      <c r="R7" s="117">
        <v>6.2423487287167817E-2</v>
      </c>
      <c r="S7" s="116">
        <v>84296</v>
      </c>
      <c r="T7" s="32" t="s">
        <v>281</v>
      </c>
      <c r="U7" s="116">
        <f t="shared" si="2"/>
        <v>1379568.461538462</v>
      </c>
      <c r="V7" s="117">
        <f t="shared" si="0"/>
        <v>5.8630365215456906E-2</v>
      </c>
      <c r="W7" s="116">
        <f t="shared" si="1"/>
        <v>82008</v>
      </c>
      <c r="X7" s="118" t="s">
        <v>281</v>
      </c>
      <c r="Y7" s="286">
        <v>1558881.5</v>
      </c>
      <c r="Z7" s="287">
        <v>5.8040210173910964E-2</v>
      </c>
      <c r="AA7" s="286">
        <v>22870.779723767122</v>
      </c>
      <c r="AB7" s="99" t="s">
        <v>281</v>
      </c>
      <c r="AC7" s="119">
        <v>1527958.2857142901</v>
      </c>
      <c r="AD7" s="120">
        <v>5.7329980762916725E-2</v>
      </c>
      <c r="AE7" s="119">
        <v>44285.564113972599</v>
      </c>
      <c r="AF7" s="99" t="s">
        <v>281</v>
      </c>
      <c r="AG7" s="119" t="s">
        <v>281</v>
      </c>
      <c r="AH7" s="120" t="s">
        <v>281</v>
      </c>
      <c r="AI7" s="119" t="s">
        <v>281</v>
      </c>
      <c r="AJ7" s="112" t="s">
        <v>281</v>
      </c>
      <c r="AK7" s="119">
        <v>1328251.6239316242</v>
      </c>
      <c r="AL7" s="120">
        <v>6.2423487287167817E-2</v>
      </c>
      <c r="AM7" s="119">
        <v>84296</v>
      </c>
      <c r="AN7" s="112" t="s">
        <v>281</v>
      </c>
      <c r="AO7" s="292">
        <v>1339822.25</v>
      </c>
      <c r="AP7" s="293">
        <v>5.858389051234221E-2</v>
      </c>
      <c r="AQ7" s="292">
        <v>19622.999999999996</v>
      </c>
      <c r="AR7" s="112" t="s">
        <v>281</v>
      </c>
      <c r="AS7" s="292">
        <v>1353115.7142857141</v>
      </c>
      <c r="AT7" s="293">
        <v>5.8957851673626639E-2</v>
      </c>
      <c r="AU7" s="292">
        <v>40110</v>
      </c>
      <c r="AV7" s="112" t="s">
        <v>281</v>
      </c>
      <c r="AW7" s="292">
        <v>1366339.2000000002</v>
      </c>
      <c r="AX7" s="293">
        <v>5.8982345020833861E-2</v>
      </c>
      <c r="AY7" s="292">
        <v>61114.000000000007</v>
      </c>
      <c r="BA7" s="292">
        <v>1379568.461538462</v>
      </c>
      <c r="BB7" s="293">
        <v>5.8630365215456906E-2</v>
      </c>
      <c r="BC7" s="292">
        <v>82008</v>
      </c>
      <c r="BE7" s="119">
        <v>1423026.75</v>
      </c>
      <c r="BF7" s="120">
        <v>5.8776126309642455E-2</v>
      </c>
      <c r="BG7" s="119">
        <v>20910</v>
      </c>
      <c r="BI7" s="119">
        <v>1431588.2857142859</v>
      </c>
      <c r="BJ7" s="120">
        <v>5.8504736989243786E-2</v>
      </c>
      <c r="BK7" s="119">
        <v>42110</v>
      </c>
      <c r="BM7" s="119">
        <v>1435699.6</v>
      </c>
      <c r="BN7" s="120">
        <v>5.7908284643180992E-2</v>
      </c>
      <c r="BO7" s="119">
        <v>63047</v>
      </c>
      <c r="BQ7" s="466">
        <v>1429.682</v>
      </c>
      <c r="BR7" s="120">
        <v>5.957136593245288E-2</v>
      </c>
      <c r="BS7" s="119">
        <v>86351</v>
      </c>
      <c r="BU7" s="466">
        <v>1421.3447499999997</v>
      </c>
      <c r="BV7" s="120">
        <v>6.8625152342526335E-2</v>
      </c>
      <c r="BW7" s="119">
        <v>24384.999999999996</v>
      </c>
      <c r="BY7" s="466">
        <v>1441.2660000000001</v>
      </c>
      <c r="BZ7" s="120">
        <v>6.8957330814430617E-2</v>
      </c>
      <c r="CA7" s="119">
        <v>49969</v>
      </c>
      <c r="CC7" s="543">
        <v>1461.6901</v>
      </c>
      <c r="CD7" s="544">
        <v>6.9385282297376324E-2</v>
      </c>
      <c r="CE7" s="543">
        <v>76.91</v>
      </c>
      <c r="CG7" s="543">
        <v>1486.0640000000001</v>
      </c>
      <c r="CH7" s="544">
        <v>7.0037655414682265E-2</v>
      </c>
      <c r="CI7" s="543">
        <v>105.52600000000001</v>
      </c>
      <c r="CK7" s="449">
        <v>1640.8397500000001</v>
      </c>
      <c r="CL7" s="304">
        <v>7.3537526564246572E-2</v>
      </c>
      <c r="CM7" s="449">
        <v>30.501000000000001</v>
      </c>
    </row>
    <row r="8" spans="1:91">
      <c r="A8" s="635"/>
      <c r="B8" s="109"/>
      <c r="C8" s="109" t="s">
        <v>267</v>
      </c>
      <c r="E8" s="116" t="s">
        <v>281</v>
      </c>
      <c r="F8" s="117" t="s">
        <v>281</v>
      </c>
      <c r="G8" s="116" t="s">
        <v>281</v>
      </c>
      <c r="H8" s="32" t="s">
        <v>281</v>
      </c>
      <c r="I8" s="116" t="s">
        <v>281</v>
      </c>
      <c r="J8" s="117" t="s">
        <v>281</v>
      </c>
      <c r="K8" s="116" t="s">
        <v>281</v>
      </c>
      <c r="L8" s="32" t="s">
        <v>281</v>
      </c>
      <c r="M8" s="116" t="s">
        <v>281</v>
      </c>
      <c r="N8" s="117" t="s">
        <v>281</v>
      </c>
      <c r="O8" s="116" t="s">
        <v>281</v>
      </c>
      <c r="P8" s="32" t="s">
        <v>281</v>
      </c>
      <c r="Q8" s="116">
        <v>13624167.000000002</v>
      </c>
      <c r="R8" s="117">
        <v>2.4163907764349801E-2</v>
      </c>
      <c r="S8" s="116">
        <v>334700</v>
      </c>
      <c r="T8" s="32" t="s">
        <v>281</v>
      </c>
      <c r="U8" s="116">
        <f t="shared" si="2"/>
        <v>13705803.384615382</v>
      </c>
      <c r="V8" s="117">
        <f t="shared" si="0"/>
        <v>2.327038628066368E-2</v>
      </c>
      <c r="W8" s="116">
        <f t="shared" si="1"/>
        <v>323476</v>
      </c>
      <c r="X8" s="118" t="s">
        <v>281</v>
      </c>
      <c r="Y8" s="286">
        <v>15144351.499999998</v>
      </c>
      <c r="Z8" s="287">
        <v>2.3610106166979485E-2</v>
      </c>
      <c r="AA8" s="286">
        <v>90383.158205</v>
      </c>
      <c r="AB8" s="99" t="s">
        <v>281</v>
      </c>
      <c r="AC8" s="119">
        <v>15281252.428571401</v>
      </c>
      <c r="AD8" s="120">
        <v>2.3131983236799991E-2</v>
      </c>
      <c r="AE8" s="119">
        <v>178706.64681315099</v>
      </c>
      <c r="AF8" s="99" t="s">
        <v>281</v>
      </c>
      <c r="AG8" s="119" t="s">
        <v>281</v>
      </c>
      <c r="AH8" s="120" t="s">
        <v>281</v>
      </c>
      <c r="AI8" s="119" t="s">
        <v>281</v>
      </c>
      <c r="AJ8" s="112" t="s">
        <v>281</v>
      </c>
      <c r="AK8" s="119">
        <v>13624167.000000002</v>
      </c>
      <c r="AL8" s="120">
        <v>2.4163907764349801E-2</v>
      </c>
      <c r="AM8" s="119">
        <v>334700</v>
      </c>
      <c r="AN8" s="112" t="s">
        <v>281</v>
      </c>
      <c r="AO8" s="292">
        <v>13788917.5</v>
      </c>
      <c r="AP8" s="293">
        <v>2.3742835505397724E-2</v>
      </c>
      <c r="AQ8" s="292">
        <v>81847.000000000015</v>
      </c>
      <c r="AR8" s="112" t="s">
        <v>281</v>
      </c>
      <c r="AS8" s="292">
        <v>13730013</v>
      </c>
      <c r="AT8" s="293">
        <v>2.3520711170686916E-2</v>
      </c>
      <c r="AU8" s="292">
        <v>162415.00000000003</v>
      </c>
      <c r="AV8" s="112" t="s">
        <v>281</v>
      </c>
      <c r="AW8" s="292">
        <v>13702133.799999999</v>
      </c>
      <c r="AX8" s="293">
        <v>2.3445704402951753E-2</v>
      </c>
      <c r="AY8" s="292">
        <v>243698.99999999997</v>
      </c>
      <c r="BA8" s="292">
        <v>13705803.384615382</v>
      </c>
      <c r="BB8" s="293">
        <v>2.327038628066368E-2</v>
      </c>
      <c r="BC8" s="292">
        <v>323476</v>
      </c>
      <c r="BE8" s="119">
        <v>13816311</v>
      </c>
      <c r="BF8" s="120">
        <v>2.2837934091089872E-2</v>
      </c>
      <c r="BG8" s="119">
        <v>78884</v>
      </c>
      <c r="BI8" s="119">
        <v>13997445.285714287</v>
      </c>
      <c r="BJ8" s="120">
        <v>2.3104879152342564E-2</v>
      </c>
      <c r="BK8" s="119">
        <v>162602.99999999997</v>
      </c>
      <c r="BM8" s="119">
        <v>14115732.899999999</v>
      </c>
      <c r="BN8" s="120">
        <v>2.3587242061742956E-2</v>
      </c>
      <c r="BO8" s="119">
        <v>252488</v>
      </c>
      <c r="BQ8" s="466">
        <v>14158.488153846152</v>
      </c>
      <c r="BR8" s="120">
        <v>2.5996553192084441E-2</v>
      </c>
      <c r="BS8" s="119">
        <v>373184</v>
      </c>
      <c r="BU8" s="466">
        <v>14196.156999999999</v>
      </c>
      <c r="BV8" s="120">
        <v>4.21418275382556E-2</v>
      </c>
      <c r="BW8" s="119">
        <v>149563.00000000003</v>
      </c>
      <c r="BY8" s="466">
        <v>14187.891</v>
      </c>
      <c r="BZ8" s="120">
        <v>4.5260601888458638E-2</v>
      </c>
      <c r="CA8" s="119">
        <v>322860</v>
      </c>
      <c r="CC8" s="543">
        <v>14135.699299999998</v>
      </c>
      <c r="CD8" s="544">
        <v>4.8418631032368452E-2</v>
      </c>
      <c r="CE8" s="543">
        <v>519.02700000000004</v>
      </c>
      <c r="CG8" s="543">
        <v>14052.200384615384</v>
      </c>
      <c r="CH8" s="544">
        <v>5.0750489978444759E-2</v>
      </c>
      <c r="CI8" s="543">
        <v>723.06100000000004</v>
      </c>
      <c r="CK8" s="449">
        <v>13619.62825</v>
      </c>
      <c r="CL8" s="304">
        <v>5.73496797668702E-2</v>
      </c>
      <c r="CM8" s="449">
        <v>197.44000000000003</v>
      </c>
    </row>
    <row r="9" spans="1:91" ht="13">
      <c r="A9" s="635"/>
      <c r="B9" s="121" t="s">
        <v>132</v>
      </c>
      <c r="C9" s="121" t="s">
        <v>118</v>
      </c>
      <c r="D9" s="41"/>
      <c r="E9" s="116">
        <v>2650164.692307692</v>
      </c>
      <c r="F9" s="117">
        <v>1.1574752349933784E-2</v>
      </c>
      <c r="G9" s="116">
        <v>30675</v>
      </c>
      <c r="H9" s="116" t="s">
        <v>281</v>
      </c>
      <c r="I9" s="116">
        <v>2609680.461538461</v>
      </c>
      <c r="J9" s="117">
        <v>8.3475500840903723E-3</v>
      </c>
      <c r="K9" s="116">
        <v>22087</v>
      </c>
      <c r="L9" s="41" t="s">
        <v>281</v>
      </c>
      <c r="M9" s="116">
        <v>1441545.3846153843</v>
      </c>
      <c r="N9" s="117">
        <v>1.3244005925996016E-2</v>
      </c>
      <c r="O9" s="116">
        <v>19357</v>
      </c>
      <c r="P9" s="41" t="s">
        <v>281</v>
      </c>
      <c r="Q9" s="116">
        <v>2993238</v>
      </c>
      <c r="R9" s="117">
        <v>5.3859103336954288E-3</v>
      </c>
      <c r="S9" s="116">
        <v>16390</v>
      </c>
      <c r="T9" s="41" t="s">
        <v>281</v>
      </c>
      <c r="U9" s="116">
        <f t="shared" si="2"/>
        <v>4601590.307692308</v>
      </c>
      <c r="V9" s="117">
        <f t="shared" si="0"/>
        <v>6.8352783672097979E-4</v>
      </c>
      <c r="W9" s="116">
        <f t="shared" si="1"/>
        <v>3189</v>
      </c>
      <c r="X9" s="118" t="s">
        <v>281</v>
      </c>
      <c r="Y9" s="119">
        <v>2791924</v>
      </c>
      <c r="Z9" s="120">
        <v>6.8821735457360216E-3</v>
      </c>
      <c r="AA9" s="119">
        <v>4857</v>
      </c>
      <c r="AB9" s="99" t="s">
        <v>281</v>
      </c>
      <c r="AC9" s="119">
        <v>2895908.4285714286</v>
      </c>
      <c r="AD9" s="120">
        <v>6.3399794754757195E-3</v>
      </c>
      <c r="AE9" s="119">
        <v>9282</v>
      </c>
      <c r="AF9" s="99" t="s">
        <v>281</v>
      </c>
      <c r="AG9" s="119">
        <v>2928145.9</v>
      </c>
      <c r="AH9" s="120">
        <v>5.9318571064691256E-3</v>
      </c>
      <c r="AI9" s="119">
        <v>13220</v>
      </c>
      <c r="AJ9" s="112" t="s">
        <v>281</v>
      </c>
      <c r="AK9" s="119">
        <v>2993238</v>
      </c>
      <c r="AL9" s="120">
        <v>5.3859103336954288E-3</v>
      </c>
      <c r="AM9" s="119">
        <v>16390</v>
      </c>
      <c r="AN9" s="112" t="s">
        <v>281</v>
      </c>
      <c r="AO9" s="292">
        <v>3467153</v>
      </c>
      <c r="AP9" s="293">
        <v>2.3892801961724794E-3</v>
      </c>
      <c r="AQ9" s="292">
        <v>2071</v>
      </c>
      <c r="AR9" s="112" t="s">
        <v>281</v>
      </c>
      <c r="AS9" s="292">
        <v>3883142.7142857141</v>
      </c>
      <c r="AT9" s="293">
        <v>1.8428998418202635E-3</v>
      </c>
      <c r="AU9" s="292">
        <v>3598</v>
      </c>
      <c r="AV9" s="112" t="s">
        <v>281</v>
      </c>
      <c r="AW9" s="292">
        <v>4361052.5</v>
      </c>
      <c r="AX9" s="293">
        <v>1.1611271049216361E-3</v>
      </c>
      <c r="AY9" s="292">
        <v>3840</v>
      </c>
      <c r="BA9" s="292">
        <v>4601590.307692308</v>
      </c>
      <c r="BB9" s="293">
        <v>6.8352783672097979E-4</v>
      </c>
      <c r="BC9" s="292">
        <v>3189</v>
      </c>
      <c r="BE9" s="119">
        <v>5926732.75</v>
      </c>
      <c r="BF9" s="120">
        <v>-3.1551954152142254E-3</v>
      </c>
      <c r="BG9" s="119">
        <v>-4675</v>
      </c>
      <c r="BI9" s="119">
        <v>6013470.4285714282</v>
      </c>
      <c r="BJ9" s="120">
        <v>-3.1897448722708987E-3</v>
      </c>
      <c r="BK9" s="119">
        <v>-9644</v>
      </c>
      <c r="BM9" s="119">
        <v>6239857</v>
      </c>
      <c r="BN9" s="120">
        <v>-1.9903245634219917E-3</v>
      </c>
      <c r="BO9" s="119">
        <v>-9418</v>
      </c>
      <c r="BQ9" s="466">
        <v>6308.0623076923075</v>
      </c>
      <c r="BR9" s="120">
        <v>1.9785247712323889E-3</v>
      </c>
      <c r="BS9" s="119">
        <v>12654</v>
      </c>
      <c r="BU9" s="466">
        <v>5484.6095000000005</v>
      </c>
      <c r="BV9" s="120">
        <v>2.4035986518274453E-2</v>
      </c>
      <c r="BW9" s="119">
        <v>32957</v>
      </c>
      <c r="BY9" s="466">
        <v>4791.9717142857144</v>
      </c>
      <c r="BZ9" s="120">
        <v>2.7591452213578872E-2</v>
      </c>
      <c r="CA9" s="119">
        <v>66476</v>
      </c>
      <c r="CC9" s="543">
        <v>4295.7988999999998</v>
      </c>
      <c r="CD9" s="544">
        <v>2.9690136831790975E-2</v>
      </c>
      <c r="CE9" s="543">
        <v>96.72</v>
      </c>
      <c r="CG9" s="543">
        <v>4536.2146923076925</v>
      </c>
      <c r="CH9" s="544">
        <v>3.1162908597631218E-2</v>
      </c>
      <c r="CI9" s="543">
        <v>143.32499999999999</v>
      </c>
      <c r="CK9" s="449">
        <v>6075.2092499999999</v>
      </c>
      <c r="CL9" s="304">
        <v>3.9437306642547354E-2</v>
      </c>
      <c r="CM9" s="449">
        <v>60.563000000000002</v>
      </c>
    </row>
    <row r="10" spans="1:91">
      <c r="A10" s="635"/>
      <c r="B10" s="121" t="s">
        <v>133</v>
      </c>
      <c r="C10" s="121" t="s">
        <v>119</v>
      </c>
      <c r="D10" s="36"/>
      <c r="E10" s="116">
        <v>9222879.692307692</v>
      </c>
      <c r="F10" s="117">
        <v>8.3095521742433259E-3</v>
      </c>
      <c r="G10" s="116">
        <v>76638</v>
      </c>
      <c r="H10" s="36" t="s">
        <v>281</v>
      </c>
      <c r="I10" s="116">
        <v>8952479.692307692</v>
      </c>
      <c r="J10" s="117">
        <v>9.5347272474841337E-3</v>
      </c>
      <c r="K10" s="116">
        <v>86545</v>
      </c>
      <c r="L10" s="36" t="s">
        <v>281</v>
      </c>
      <c r="M10" s="116">
        <v>10344021.923076926</v>
      </c>
      <c r="N10" s="117">
        <v>1.191845040986678E-2</v>
      </c>
      <c r="O10" s="116">
        <v>124997</v>
      </c>
      <c r="P10" s="36" t="s">
        <v>281</v>
      </c>
      <c r="Q10" s="116">
        <v>10664514.880341882</v>
      </c>
      <c r="R10" s="117">
        <v>1.2598760809909458E-2</v>
      </c>
      <c r="S10" s="116">
        <v>136599</v>
      </c>
      <c r="T10" s="36" t="s">
        <v>281</v>
      </c>
      <c r="U10" s="116">
        <f t="shared" si="2"/>
        <v>10242659.692307692</v>
      </c>
      <c r="V10" s="117">
        <f t="shared" si="0"/>
        <v>1.2786281498186381E-2</v>
      </c>
      <c r="W10" s="116">
        <f t="shared" si="1"/>
        <v>132769</v>
      </c>
      <c r="X10" s="118" t="s">
        <v>281</v>
      </c>
      <c r="Y10" s="119">
        <v>10872424.75</v>
      </c>
      <c r="Z10" s="120">
        <v>1.270454695666951E-2</v>
      </c>
      <c r="AA10" s="119">
        <v>34916</v>
      </c>
      <c r="AB10" s="99" t="s">
        <v>281</v>
      </c>
      <c r="AC10" s="119">
        <v>10788421.714285715</v>
      </c>
      <c r="AD10" s="120">
        <v>1.27125297379249E-2</v>
      </c>
      <c r="AE10" s="119">
        <v>69336</v>
      </c>
      <c r="AF10" s="99" t="s">
        <v>281</v>
      </c>
      <c r="AG10" s="119">
        <v>10687418.411111111</v>
      </c>
      <c r="AH10" s="120">
        <v>1.2695725041173802E-2</v>
      </c>
      <c r="AI10" s="119">
        <v>103271</v>
      </c>
      <c r="AJ10" s="112" t="s">
        <v>281</v>
      </c>
      <c r="AK10" s="119">
        <v>10664514.880341882</v>
      </c>
      <c r="AL10" s="120">
        <v>1.2598760809909458E-2</v>
      </c>
      <c r="AM10" s="119">
        <v>136599</v>
      </c>
      <c r="AN10" s="112" t="s">
        <v>281</v>
      </c>
      <c r="AO10" s="292">
        <v>10589378</v>
      </c>
      <c r="AP10" s="293">
        <v>1.2520093248158674E-2</v>
      </c>
      <c r="AQ10" s="292">
        <v>33145</v>
      </c>
      <c r="AR10" s="112" t="s">
        <v>281</v>
      </c>
      <c r="AS10" s="292">
        <v>10479481.428571429</v>
      </c>
      <c r="AT10" s="293">
        <v>1.2675494570709812E-2</v>
      </c>
      <c r="AU10" s="292">
        <v>66781</v>
      </c>
      <c r="AV10" s="112" t="s">
        <v>281</v>
      </c>
      <c r="AW10" s="292">
        <v>10325187.4</v>
      </c>
      <c r="AX10" s="293">
        <v>1.2773984096781273E-2</v>
      </c>
      <c r="AY10" s="292">
        <v>100013</v>
      </c>
      <c r="BA10" s="292">
        <v>10242659.692307692</v>
      </c>
      <c r="BB10" s="293">
        <v>1.2786281498186381E-2</v>
      </c>
      <c r="BC10" s="292">
        <v>132769</v>
      </c>
      <c r="BE10" s="119">
        <v>9783731</v>
      </c>
      <c r="BF10" s="120">
        <v>1.2820058114843918E-2</v>
      </c>
      <c r="BG10" s="119">
        <v>31357</v>
      </c>
      <c r="BI10" s="119">
        <v>9784645.2857142854</v>
      </c>
      <c r="BJ10" s="120">
        <v>1.3169015317758902E-2</v>
      </c>
      <c r="BK10" s="119">
        <v>64785</v>
      </c>
      <c r="BM10" s="119">
        <v>9963846.6999999974</v>
      </c>
      <c r="BN10" s="120">
        <v>1.363170067883279E-2</v>
      </c>
      <c r="BO10" s="119">
        <v>103000</v>
      </c>
      <c r="BQ10" s="466">
        <v>10181.112538461537</v>
      </c>
      <c r="BR10" s="120">
        <v>1.4849479229990671E-2</v>
      </c>
      <c r="BS10" s="119">
        <v>153284</v>
      </c>
      <c r="BU10" s="466">
        <v>11122.237499999999</v>
      </c>
      <c r="BV10" s="120">
        <v>2.9818461209321901E-2</v>
      </c>
      <c r="BW10" s="119">
        <v>82912</v>
      </c>
      <c r="BY10" s="466">
        <v>11364.480571428572</v>
      </c>
      <c r="BZ10" s="120">
        <v>3.0713666118272601E-2</v>
      </c>
      <c r="CA10" s="119">
        <v>175492</v>
      </c>
      <c r="CC10" s="543">
        <v>11279.8213</v>
      </c>
      <c r="CD10" s="544">
        <v>3.2410380180694594E-2</v>
      </c>
      <c r="CE10" s="543">
        <v>277.23400000000004</v>
      </c>
      <c r="CG10" s="543">
        <v>10938.064846153848</v>
      </c>
      <c r="CH10" s="544">
        <v>3.3241802038614064E-2</v>
      </c>
      <c r="CI10" s="543">
        <v>368.65099999999995</v>
      </c>
      <c r="CK10" s="449">
        <v>9769.8610000000008</v>
      </c>
      <c r="CL10" s="304">
        <v>3.6192850735452725E-2</v>
      </c>
      <c r="CM10" s="449">
        <v>89.382000000000005</v>
      </c>
    </row>
    <row r="11" spans="1:91" ht="13">
      <c r="A11" s="635"/>
      <c r="B11" s="122" t="s">
        <v>134</v>
      </c>
      <c r="C11" s="122" t="s">
        <v>116</v>
      </c>
      <c r="D11" s="41"/>
      <c r="E11" s="123">
        <v>44347289.076923072</v>
      </c>
      <c r="F11" s="124">
        <v>1.9433453948112113E-2</v>
      </c>
      <c r="G11" s="123">
        <v>859433.99999999988</v>
      </c>
      <c r="H11" s="41" t="s">
        <v>281</v>
      </c>
      <c r="I11" s="123">
        <v>42284501.782795541</v>
      </c>
      <c r="J11" s="124">
        <v>1.7531693004627348E-2</v>
      </c>
      <c r="K11" s="123">
        <v>751615</v>
      </c>
      <c r="L11" s="41" t="s">
        <v>281</v>
      </c>
      <c r="M11" s="123">
        <v>40343504.398180157</v>
      </c>
      <c r="N11" s="124">
        <v>1.8219418194998158E-2</v>
      </c>
      <c r="O11" s="123">
        <v>745243.99999999988</v>
      </c>
      <c r="P11" s="41" t="s">
        <v>281</v>
      </c>
      <c r="Q11" s="123">
        <v>38596892.996336997</v>
      </c>
      <c r="R11" s="124">
        <v>1.7676526876352242E-2</v>
      </c>
      <c r="S11" s="123">
        <v>693629.99999999988</v>
      </c>
      <c r="T11" s="41" t="s">
        <v>281</v>
      </c>
      <c r="U11" s="123">
        <f t="shared" si="2"/>
        <v>39798636.307692312</v>
      </c>
      <c r="V11" s="124">
        <f t="shared" si="0"/>
        <v>1.5979006261079776E-2</v>
      </c>
      <c r="W11" s="123">
        <f t="shared" si="1"/>
        <v>645409</v>
      </c>
      <c r="X11" s="125" t="s">
        <v>281</v>
      </c>
      <c r="Y11" s="126">
        <v>40619920</v>
      </c>
      <c r="Z11" s="127">
        <v>1.7976369262142355E-2</v>
      </c>
      <c r="AA11" s="126">
        <v>184578</v>
      </c>
      <c r="AB11" s="99" t="s">
        <v>281</v>
      </c>
      <c r="AC11" s="126">
        <v>40737991.857142858</v>
      </c>
      <c r="AD11" s="127">
        <v>1.758268545035575E-2</v>
      </c>
      <c r="AE11" s="126">
        <v>362121.00000000006</v>
      </c>
      <c r="AF11" s="99" t="s">
        <v>281</v>
      </c>
      <c r="AG11" s="126">
        <v>38932060.980952382</v>
      </c>
      <c r="AH11" s="127">
        <v>1.7519896872769447E-2</v>
      </c>
      <c r="AI11" s="126">
        <v>519143</v>
      </c>
      <c r="AJ11" s="112" t="s">
        <v>281</v>
      </c>
      <c r="AK11" s="126">
        <v>38596892.996336997</v>
      </c>
      <c r="AL11" s="127">
        <v>1.7676526876352242E-2</v>
      </c>
      <c r="AM11" s="126">
        <v>693629.99999999988</v>
      </c>
      <c r="AN11" s="112" t="s">
        <v>281</v>
      </c>
      <c r="AO11" s="294">
        <v>39148733.5</v>
      </c>
      <c r="AP11" s="295">
        <v>1.6756097614243383E-2</v>
      </c>
      <c r="AQ11" s="294">
        <v>163995</v>
      </c>
      <c r="AR11" s="112" t="s">
        <v>281</v>
      </c>
      <c r="AS11" s="294">
        <v>39357121.142857142</v>
      </c>
      <c r="AT11" s="295">
        <v>1.645023309946049E-2</v>
      </c>
      <c r="AU11" s="294">
        <v>325827.00000000006</v>
      </c>
      <c r="AV11" s="112" t="s">
        <v>281</v>
      </c>
      <c r="AW11" s="294">
        <v>39645880.799999997</v>
      </c>
      <c r="AX11" s="295">
        <v>1.617064475460157E-2</v>
      </c>
      <c r="AY11" s="294">
        <v>486662.99999999994</v>
      </c>
      <c r="BA11" s="294">
        <v>39798636.307692312</v>
      </c>
      <c r="BB11" s="295">
        <v>1.5979006261079776E-2</v>
      </c>
      <c r="BC11" s="294">
        <v>645409</v>
      </c>
      <c r="BE11" s="126">
        <v>40723539.5</v>
      </c>
      <c r="BF11" s="127">
        <v>1.4890748875106989E-2</v>
      </c>
      <c r="BG11" s="126">
        <v>151601</v>
      </c>
      <c r="BI11" s="126">
        <v>41008760.142857142</v>
      </c>
      <c r="BJ11" s="127">
        <v>1.5078648633335419E-2</v>
      </c>
      <c r="BK11" s="126">
        <v>310895.99999999994</v>
      </c>
      <c r="BM11" s="126">
        <v>41563505.399999991</v>
      </c>
      <c r="BN11" s="127">
        <v>1.5621629217290958E-2</v>
      </c>
      <c r="BO11" s="126">
        <v>492378</v>
      </c>
      <c r="BQ11" s="467">
        <v>41913.566692307693</v>
      </c>
      <c r="BR11" s="127">
        <v>1.7915859906499205E-2</v>
      </c>
      <c r="BS11" s="126">
        <v>761347</v>
      </c>
      <c r="BU11" s="467">
        <v>42160.877</v>
      </c>
      <c r="BV11" s="127">
        <v>3.420896581444452E-2</v>
      </c>
      <c r="BW11" s="126">
        <v>360570.00000000006</v>
      </c>
      <c r="BY11" s="467">
        <v>41762.074714285714</v>
      </c>
      <c r="BZ11" s="127">
        <v>3.6942249228052462E-2</v>
      </c>
      <c r="CA11" s="126">
        <v>775678</v>
      </c>
      <c r="CC11" s="545">
        <v>41195.983899999999</v>
      </c>
      <c r="CD11" s="546">
        <v>3.9752130592228242E-2</v>
      </c>
      <c r="CE11" s="545">
        <v>1241.8680000000002</v>
      </c>
      <c r="CG11" s="545">
        <v>41045.776153846156</v>
      </c>
      <c r="CH11" s="546">
        <v>4.1614114203522054E-2</v>
      </c>
      <c r="CI11" s="545">
        <v>1731.807</v>
      </c>
      <c r="CK11" s="450">
        <v>41066.869749999998</v>
      </c>
      <c r="CL11" s="305">
        <v>4.7954433184877986E-2</v>
      </c>
      <c r="CM11" s="450">
        <v>497.80500000000006</v>
      </c>
    </row>
    <row r="12" spans="1:91" ht="13">
      <c r="A12" s="635"/>
      <c r="B12" s="122"/>
      <c r="C12" s="122"/>
      <c r="D12" s="41"/>
      <c r="E12" s="36" t="s">
        <v>281</v>
      </c>
      <c r="F12" s="36" t="s">
        <v>281</v>
      </c>
      <c r="G12" s="36" t="s">
        <v>281</v>
      </c>
      <c r="H12" s="41" t="s">
        <v>281</v>
      </c>
      <c r="I12" s="36" t="s">
        <v>281</v>
      </c>
      <c r="J12" s="36" t="s">
        <v>281</v>
      </c>
      <c r="K12" s="36" t="s">
        <v>281</v>
      </c>
      <c r="L12" s="41" t="s">
        <v>281</v>
      </c>
      <c r="M12" s="36" t="s">
        <v>281</v>
      </c>
      <c r="N12" s="36" t="s">
        <v>281</v>
      </c>
      <c r="O12" s="36" t="s">
        <v>281</v>
      </c>
      <c r="P12" s="41" t="s">
        <v>281</v>
      </c>
      <c r="Q12" s="36" t="s">
        <v>281</v>
      </c>
      <c r="R12" s="36" t="s">
        <v>281</v>
      </c>
      <c r="S12" s="36" t="s">
        <v>281</v>
      </c>
      <c r="T12" s="41" t="s">
        <v>281</v>
      </c>
      <c r="U12" s="36"/>
      <c r="V12" s="36"/>
      <c r="W12" s="36"/>
      <c r="X12" s="128" t="s">
        <v>281</v>
      </c>
      <c r="Y12" s="48" t="s">
        <v>281</v>
      </c>
      <c r="Z12" s="48" t="s">
        <v>281</v>
      </c>
      <c r="AA12" s="48" t="s">
        <v>281</v>
      </c>
      <c r="AB12" s="99" t="s">
        <v>281</v>
      </c>
      <c r="AC12" s="288" t="s">
        <v>281</v>
      </c>
      <c r="AD12" s="288" t="s">
        <v>281</v>
      </c>
      <c r="AE12" s="288" t="s">
        <v>281</v>
      </c>
      <c r="AF12" s="99" t="s">
        <v>281</v>
      </c>
      <c r="AG12" s="288" t="s">
        <v>281</v>
      </c>
      <c r="AH12" s="288" t="s">
        <v>281</v>
      </c>
      <c r="AI12" s="288" t="s">
        <v>281</v>
      </c>
      <c r="AJ12" s="112" t="s">
        <v>281</v>
      </c>
      <c r="AK12" s="288" t="s">
        <v>281</v>
      </c>
      <c r="AL12" s="288" t="s">
        <v>281</v>
      </c>
      <c r="AM12" s="288" t="s">
        <v>281</v>
      </c>
      <c r="AN12" s="112" t="s">
        <v>281</v>
      </c>
      <c r="AO12" s="296" t="s">
        <v>281</v>
      </c>
      <c r="AP12" s="296" t="s">
        <v>281</v>
      </c>
      <c r="AQ12" s="296" t="s">
        <v>281</v>
      </c>
      <c r="AR12" s="112" t="s">
        <v>281</v>
      </c>
      <c r="AS12" s="296"/>
      <c r="AT12" s="296"/>
      <c r="AU12" s="296"/>
      <c r="AV12" s="112" t="s">
        <v>281</v>
      </c>
      <c r="AW12" s="364"/>
      <c r="AX12" s="364"/>
      <c r="AY12" s="364"/>
      <c r="BA12" s="364"/>
      <c r="BB12" s="364"/>
      <c r="BC12" s="364"/>
      <c r="BE12" s="288"/>
      <c r="BF12" s="288"/>
      <c r="BG12" s="288"/>
      <c r="BI12" s="288"/>
      <c r="BJ12" s="288"/>
      <c r="BK12" s="288"/>
      <c r="BM12" s="288"/>
      <c r="BN12" s="288"/>
      <c r="BO12" s="288"/>
      <c r="BQ12" s="468"/>
      <c r="BR12" s="288"/>
      <c r="BS12" s="288"/>
      <c r="BU12" s="468"/>
      <c r="BV12" s="288"/>
      <c r="BW12" s="288"/>
      <c r="BY12" s="468"/>
      <c r="BZ12" s="288"/>
      <c r="CA12" s="288"/>
      <c r="CC12" s="543"/>
      <c r="CD12" s="547"/>
      <c r="CE12" s="543"/>
      <c r="CG12" s="543"/>
      <c r="CH12" s="547"/>
      <c r="CI12" s="543"/>
      <c r="CK12" s="449"/>
      <c r="CL12" s="306"/>
      <c r="CM12" s="449"/>
    </row>
    <row r="13" spans="1:91">
      <c r="A13" s="635"/>
      <c r="B13" s="121" t="s">
        <v>135</v>
      </c>
      <c r="C13" s="121" t="s">
        <v>120</v>
      </c>
      <c r="D13" s="36"/>
      <c r="E13" s="116">
        <v>41065742.615384616</v>
      </c>
      <c r="F13" s="117">
        <v>1.1378121281677539E-2</v>
      </c>
      <c r="G13" s="116">
        <v>464714</v>
      </c>
      <c r="H13" s="36" t="s">
        <v>281</v>
      </c>
      <c r="I13" s="116">
        <v>38403744.846153848</v>
      </c>
      <c r="J13" s="117">
        <v>7.2877738705007565E-3</v>
      </c>
      <c r="K13" s="116">
        <v>283765</v>
      </c>
      <c r="L13" s="36" t="s">
        <v>281</v>
      </c>
      <c r="M13" s="116">
        <v>37960230.615384616</v>
      </c>
      <c r="N13" s="117">
        <v>5.0873198736093002E-3</v>
      </c>
      <c r="O13" s="116">
        <v>195798</v>
      </c>
      <c r="P13" s="36" t="s">
        <v>281</v>
      </c>
      <c r="Q13" s="116">
        <v>36781604.401709393</v>
      </c>
      <c r="R13" s="117">
        <v>3.5314695176282655E-3</v>
      </c>
      <c r="S13" s="116">
        <v>132058</v>
      </c>
      <c r="T13" s="36" t="s">
        <v>281</v>
      </c>
      <c r="U13" s="116">
        <f t="shared" si="2"/>
        <v>38147672.230769232</v>
      </c>
      <c r="V13" s="117">
        <f t="shared" si="0"/>
        <v>1.7650571576291036E-3</v>
      </c>
      <c r="W13" s="116">
        <f t="shared" si="1"/>
        <v>68268</v>
      </c>
      <c r="X13" s="118" t="s">
        <v>281</v>
      </c>
      <c r="Y13" s="119">
        <v>39738887.25</v>
      </c>
      <c r="Z13" s="120">
        <v>4.4798922764485325E-3</v>
      </c>
      <c r="AA13" s="119">
        <v>45001</v>
      </c>
      <c r="AB13" s="99" t="s">
        <v>281</v>
      </c>
      <c r="AC13" s="119">
        <v>39579286.285714284</v>
      </c>
      <c r="AD13" s="120">
        <v>4.3601228229534026E-3</v>
      </c>
      <c r="AE13" s="119">
        <v>87244</v>
      </c>
      <c r="AF13" s="99" t="s">
        <v>281</v>
      </c>
      <c r="AG13" s="119">
        <v>37233696.255555548</v>
      </c>
      <c r="AH13" s="120">
        <v>3.9727612033558174E-3</v>
      </c>
      <c r="AI13" s="119">
        <v>112584</v>
      </c>
      <c r="AJ13" s="112" t="s">
        <v>281</v>
      </c>
      <c r="AK13" s="119">
        <v>36781604.401709393</v>
      </c>
      <c r="AL13" s="120">
        <v>3.5314695176282655E-3</v>
      </c>
      <c r="AM13" s="119">
        <v>132058</v>
      </c>
      <c r="AN13" s="112" t="s">
        <v>281</v>
      </c>
      <c r="AO13" s="292">
        <v>37584509.25</v>
      </c>
      <c r="AP13" s="293">
        <v>1.8809877103823031E-3</v>
      </c>
      <c r="AQ13" s="292">
        <v>17674</v>
      </c>
      <c r="AR13" s="112" t="s">
        <v>281</v>
      </c>
      <c r="AS13" s="292">
        <v>37764033.142857142</v>
      </c>
      <c r="AT13" s="293">
        <v>1.8178833673593341E-3</v>
      </c>
      <c r="AU13" s="292">
        <v>34516.000000000007</v>
      </c>
      <c r="AV13" s="112" t="s">
        <v>281</v>
      </c>
      <c r="AW13" s="292">
        <v>37981397.100000001</v>
      </c>
      <c r="AX13" s="293">
        <v>1.7825499174103907E-3</v>
      </c>
      <c r="AY13" s="292">
        <v>51341.999999999993</v>
      </c>
      <c r="BA13" s="292">
        <v>38147672.230769232</v>
      </c>
      <c r="BB13" s="293">
        <v>1.7650571576291036E-3</v>
      </c>
      <c r="BC13" s="292">
        <v>68268</v>
      </c>
      <c r="BE13" s="119">
        <v>39597394.250000007</v>
      </c>
      <c r="BF13" s="120">
        <v>1.8305244921513989E-3</v>
      </c>
      <c r="BG13" s="119">
        <v>18120.999999999996</v>
      </c>
      <c r="BI13" s="119">
        <v>39749855.428571425</v>
      </c>
      <c r="BJ13" s="120">
        <v>2.0758712005575406E-3</v>
      </c>
      <c r="BK13" s="119">
        <v>41487</v>
      </c>
      <c r="BM13" s="119">
        <v>40064087.200000003</v>
      </c>
      <c r="BN13" s="120">
        <v>2.7429788804709133E-3</v>
      </c>
      <c r="BO13" s="119">
        <v>83336.999999999985</v>
      </c>
      <c r="BQ13" s="466">
        <v>40229.584846153848</v>
      </c>
      <c r="BR13" s="120">
        <v>3.2169496265030033E-3</v>
      </c>
      <c r="BS13" s="119">
        <v>131214.00000000003</v>
      </c>
      <c r="BU13" s="466">
        <v>39341.982000000004</v>
      </c>
      <c r="BV13" s="120">
        <v>1.1470088110965025E-2</v>
      </c>
      <c r="BW13" s="119">
        <v>112814</v>
      </c>
      <c r="BY13" s="466">
        <v>38731.344000000005</v>
      </c>
      <c r="BZ13" s="120">
        <v>1.2706039556754761E-2</v>
      </c>
      <c r="CA13" s="119">
        <v>247428</v>
      </c>
      <c r="CC13" s="543">
        <v>37975.989000000001</v>
      </c>
      <c r="CD13" s="544">
        <v>1.3975435610406066E-2</v>
      </c>
      <c r="CE13" s="543">
        <v>402.471</v>
      </c>
      <c r="CG13" s="543">
        <v>37649.077615384616</v>
      </c>
      <c r="CH13" s="544">
        <v>1.5257604597762976E-2</v>
      </c>
      <c r="CI13" s="543">
        <v>582.41300000000001</v>
      </c>
      <c r="CK13" s="449">
        <v>36890.953249999999</v>
      </c>
      <c r="CL13" s="304">
        <v>2.1218817856988221E-2</v>
      </c>
      <c r="CM13" s="449">
        <v>197.87</v>
      </c>
    </row>
    <row r="14" spans="1:91" ht="13">
      <c r="A14" s="635"/>
      <c r="B14" s="129" t="s">
        <v>4</v>
      </c>
      <c r="C14" s="129" t="s">
        <v>26</v>
      </c>
      <c r="D14" s="41"/>
      <c r="E14" s="116">
        <v>26319159.461538464</v>
      </c>
      <c r="F14" s="117">
        <v>8.4788042082463849E-3</v>
      </c>
      <c r="G14" s="116">
        <v>223155</v>
      </c>
      <c r="H14" s="41" t="s">
        <v>281</v>
      </c>
      <c r="I14" s="116">
        <v>28835936.615384616</v>
      </c>
      <c r="J14" s="117">
        <v>6.6467404495234019E-3</v>
      </c>
      <c r="K14" s="116">
        <v>194327</v>
      </c>
      <c r="L14" s="41" t="s">
        <v>281</v>
      </c>
      <c r="M14" s="116">
        <v>27949264.461538464</v>
      </c>
      <c r="N14" s="117">
        <v>3.4331248752730655E-3</v>
      </c>
      <c r="O14" s="116">
        <v>97286</v>
      </c>
      <c r="P14" s="41" t="s">
        <v>281</v>
      </c>
      <c r="Q14" s="116">
        <v>25787192.324786324</v>
      </c>
      <c r="R14" s="117">
        <v>2.7344111757940355E-3</v>
      </c>
      <c r="S14" s="116">
        <v>71688</v>
      </c>
      <c r="T14" s="41" t="s">
        <v>281</v>
      </c>
      <c r="U14" s="116">
        <f t="shared" si="2"/>
        <v>26580488.307692308</v>
      </c>
      <c r="V14" s="117">
        <f t="shared" si="0"/>
        <v>1.9045879114898765E-3</v>
      </c>
      <c r="W14" s="116">
        <f t="shared" si="1"/>
        <v>51328</v>
      </c>
      <c r="X14" s="118" t="s">
        <v>281</v>
      </c>
      <c r="Y14" s="119">
        <v>28494800.499999996</v>
      </c>
      <c r="Z14" s="120">
        <v>2.8388753524765616E-3</v>
      </c>
      <c r="AA14" s="119">
        <v>20447.999999999996</v>
      </c>
      <c r="AB14" s="99" t="s">
        <v>281</v>
      </c>
      <c r="AC14" s="119">
        <v>28611268.857142854</v>
      </c>
      <c r="AD14" s="120">
        <v>2.7568020415114501E-3</v>
      </c>
      <c r="AE14" s="119">
        <v>39876</v>
      </c>
      <c r="AF14" s="99" t="s">
        <v>281</v>
      </c>
      <c r="AG14" s="119">
        <v>26311115.355555553</v>
      </c>
      <c r="AH14" s="120">
        <v>2.8571311232334405E-3</v>
      </c>
      <c r="AI14" s="119">
        <v>57216</v>
      </c>
      <c r="AJ14" s="112" t="s">
        <v>281</v>
      </c>
      <c r="AK14" s="119">
        <v>25787192.324786324</v>
      </c>
      <c r="AL14" s="120">
        <v>2.7344111757940355E-3</v>
      </c>
      <c r="AM14" s="119">
        <v>71688</v>
      </c>
      <c r="AN14" s="112" t="s">
        <v>281</v>
      </c>
      <c r="AO14" s="292">
        <v>26301983.75</v>
      </c>
      <c r="AP14" s="293">
        <v>2.0358920646052028E-3</v>
      </c>
      <c r="AQ14" s="292">
        <v>13386.999999999998</v>
      </c>
      <c r="AR14" s="112" t="s">
        <v>281</v>
      </c>
      <c r="AS14" s="292">
        <v>26424733.571428575</v>
      </c>
      <c r="AT14" s="293">
        <v>2.0017659763229699E-3</v>
      </c>
      <c r="AU14" s="292">
        <v>26595</v>
      </c>
      <c r="AV14" s="112" t="s">
        <v>281</v>
      </c>
      <c r="AW14" s="292">
        <v>26511947.800000001</v>
      </c>
      <c r="AX14" s="293">
        <v>1.9646957847401949E-3</v>
      </c>
      <c r="AY14" s="292">
        <v>39500</v>
      </c>
      <c r="BA14" s="292">
        <v>26580488.307692308</v>
      </c>
      <c r="BB14" s="293">
        <v>1.9045879114898765E-3</v>
      </c>
      <c r="BC14" s="292">
        <v>51328</v>
      </c>
      <c r="BE14" s="119">
        <v>27378981.250000004</v>
      </c>
      <c r="BF14" s="120">
        <v>1.5321242093330259E-3</v>
      </c>
      <c r="BG14" s="119">
        <v>10487</v>
      </c>
      <c r="BI14" s="119">
        <v>27813083.571428571</v>
      </c>
      <c r="BJ14" s="120">
        <v>1.5290550110134899E-3</v>
      </c>
      <c r="BK14" s="119">
        <v>21381.999999999996</v>
      </c>
      <c r="BM14" s="119">
        <v>28124039.700000003</v>
      </c>
      <c r="BN14" s="120">
        <v>1.4992453294266671E-3</v>
      </c>
      <c r="BO14" s="119">
        <v>31974.999999999996</v>
      </c>
      <c r="BQ14" s="466">
        <v>28321.910461538464</v>
      </c>
      <c r="BR14" s="120">
        <v>1.6878127715535538E-3</v>
      </c>
      <c r="BS14" s="119">
        <v>48466</v>
      </c>
      <c r="BU14" s="466">
        <v>28515.019250000001</v>
      </c>
      <c r="BV14" s="120">
        <v>3.8839882599763635E-3</v>
      </c>
      <c r="BW14" s="119">
        <v>27688.000000000004</v>
      </c>
      <c r="BY14" s="466">
        <v>28655.836285714289</v>
      </c>
      <c r="BZ14" s="120">
        <v>5.2013123719376296E-3</v>
      </c>
      <c r="CA14" s="119">
        <v>74938</v>
      </c>
      <c r="CC14" s="543">
        <v>28750.6368</v>
      </c>
      <c r="CD14" s="544">
        <v>6.581060156889129E-3</v>
      </c>
      <c r="CE14" s="543">
        <v>143.48400000000001</v>
      </c>
      <c r="CG14" s="543">
        <v>28981.803076923079</v>
      </c>
      <c r="CH14" s="544">
        <v>8.2351380986013661E-3</v>
      </c>
      <c r="CI14" s="543">
        <v>241.98400000000001</v>
      </c>
      <c r="CK14" s="449">
        <v>30132.0795</v>
      </c>
      <c r="CL14" s="304">
        <v>1.5409519914511016E-2</v>
      </c>
      <c r="CM14" s="449">
        <v>117.36999999999999</v>
      </c>
    </row>
    <row r="15" spans="1:91">
      <c r="A15" s="635"/>
      <c r="B15" s="129" t="s">
        <v>136</v>
      </c>
      <c r="C15" s="129" t="s">
        <v>121</v>
      </c>
      <c r="D15" s="36"/>
      <c r="E15" s="116">
        <v>8985111.384615384</v>
      </c>
      <c r="F15" s="117">
        <v>4.0704002916003403E-3</v>
      </c>
      <c r="G15" s="116">
        <v>36573</v>
      </c>
      <c r="H15" s="36" t="s">
        <v>281</v>
      </c>
      <c r="I15" s="116">
        <v>8470061.5384615399</v>
      </c>
      <c r="J15" s="117">
        <v>2.9834526328424054E-3</v>
      </c>
      <c r="K15" s="116">
        <v>25635</v>
      </c>
      <c r="L15" s="36" t="s">
        <v>281</v>
      </c>
      <c r="M15" s="116">
        <v>8931364.538461538</v>
      </c>
      <c r="N15" s="117">
        <v>1.1246204945661966E-2</v>
      </c>
      <c r="O15" s="116">
        <v>25390</v>
      </c>
      <c r="P15" s="36" t="s">
        <v>281</v>
      </c>
      <c r="Q15" s="116">
        <v>9913212</v>
      </c>
      <c r="R15" s="117">
        <v>-1.3214742905246603E-3</v>
      </c>
      <c r="S15" s="116">
        <v>-13282</v>
      </c>
      <c r="T15" s="36" t="s">
        <v>281</v>
      </c>
      <c r="U15" s="116">
        <f t="shared" si="2"/>
        <v>10496796.461538462</v>
      </c>
      <c r="V15" s="117">
        <f t="shared" si="0"/>
        <v>-5.0701966178743948E-3</v>
      </c>
      <c r="W15" s="116">
        <f t="shared" si="1"/>
        <v>-53960</v>
      </c>
      <c r="X15" s="118" t="s">
        <v>281</v>
      </c>
      <c r="Y15" s="119">
        <v>10151203.75</v>
      </c>
      <c r="Z15" s="120">
        <v>2.446221012171873E-3</v>
      </c>
      <c r="AA15" s="119">
        <v>6277</v>
      </c>
      <c r="AB15" s="99" t="s">
        <v>281</v>
      </c>
      <c r="AC15" s="119">
        <v>9876780.9999999981</v>
      </c>
      <c r="AD15" s="120">
        <v>2.1508987638741862E-3</v>
      </c>
      <c r="AE15" s="119">
        <v>10740</v>
      </c>
      <c r="AF15" s="99" t="s">
        <v>281</v>
      </c>
      <c r="AG15" s="119">
        <v>9830947.7000000011</v>
      </c>
      <c r="AH15" s="120">
        <v>2.7664759412737801E-5</v>
      </c>
      <c r="AI15" s="119">
        <v>207</v>
      </c>
      <c r="AJ15" s="112" t="s">
        <v>281</v>
      </c>
      <c r="AK15" s="119">
        <v>9913212</v>
      </c>
      <c r="AL15" s="120">
        <v>-1.3214742905246603E-3</v>
      </c>
      <c r="AM15" s="119">
        <v>-13282</v>
      </c>
      <c r="AN15" s="112" t="s">
        <v>281</v>
      </c>
      <c r="AO15" s="292">
        <v>10335047.75</v>
      </c>
      <c r="AP15" s="293">
        <v>-1.1763987240698886E-3</v>
      </c>
      <c r="AQ15" s="292">
        <v>-12327.000000000002</v>
      </c>
      <c r="AR15" s="112" t="s">
        <v>281</v>
      </c>
      <c r="AS15" s="292">
        <v>10389970.428571429</v>
      </c>
      <c r="AT15" s="293">
        <v>-4.8887350068887569E-3</v>
      </c>
      <c r="AU15" s="292">
        <v>-25538</v>
      </c>
      <c r="AV15" s="112" t="s">
        <v>281</v>
      </c>
      <c r="AW15" s="292">
        <v>10455175.800000001</v>
      </c>
      <c r="AX15" s="293">
        <v>-5.0107786258908656E-3</v>
      </c>
      <c r="AY15" s="292">
        <v>-39728</v>
      </c>
      <c r="BA15" s="292">
        <v>10496796.461538462</v>
      </c>
      <c r="BB15" s="293">
        <v>-5.0701966178743948E-3</v>
      </c>
      <c r="BC15" s="292">
        <v>-53960</v>
      </c>
      <c r="BE15" s="119">
        <v>10779405</v>
      </c>
      <c r="BF15" s="120">
        <v>-5.716085442563852E-3</v>
      </c>
      <c r="BG15" s="119">
        <v>-15404</v>
      </c>
      <c r="BI15" s="119">
        <v>10495719.714285715</v>
      </c>
      <c r="BJ15" s="120">
        <v>-4.955074376883143E-3</v>
      </c>
      <c r="BK15" s="119">
        <v>-26147.999999999993</v>
      </c>
      <c r="BM15" s="119">
        <v>10497183.5</v>
      </c>
      <c r="BN15" s="120">
        <v>-2.2985129380573453E-3</v>
      </c>
      <c r="BO15" s="119">
        <v>-18297</v>
      </c>
      <c r="BQ15" s="466">
        <v>10455.406846153846</v>
      </c>
      <c r="BR15" s="120">
        <v>-9.3862427111070105E-4</v>
      </c>
      <c r="BS15" s="119">
        <v>-9950.0000000000018</v>
      </c>
      <c r="BU15" s="466">
        <v>9274.4170000000013</v>
      </c>
      <c r="BV15" s="120">
        <v>2.5991498980475002E-2</v>
      </c>
      <c r="BW15" s="119">
        <v>60264</v>
      </c>
      <c r="BY15" s="466">
        <v>8479.7277142857147</v>
      </c>
      <c r="BZ15" s="120">
        <v>2.7929933604495319E-2</v>
      </c>
      <c r="CA15" s="119">
        <v>119077</v>
      </c>
      <c r="CC15" s="543">
        <v>7728.3219999999992</v>
      </c>
      <c r="CD15" s="544">
        <v>3.045893837193682E-2</v>
      </c>
      <c r="CE15" s="543">
        <v>178.50899999999999</v>
      </c>
      <c r="CG15" s="543">
        <v>7265.1379230769235</v>
      </c>
      <c r="CH15" s="544">
        <v>3.2341653775920742E-2</v>
      </c>
      <c r="CI15" s="543">
        <v>238.23</v>
      </c>
      <c r="CK15" s="449">
        <v>5421.3734999999997</v>
      </c>
      <c r="CL15" s="304">
        <v>4.088579081613597E-2</v>
      </c>
      <c r="CM15" s="449">
        <v>56.03</v>
      </c>
    </row>
    <row r="16" spans="1:91" ht="13">
      <c r="A16" s="635"/>
      <c r="B16" s="129" t="s">
        <v>137</v>
      </c>
      <c r="C16" s="129" t="s">
        <v>122</v>
      </c>
      <c r="D16" s="41"/>
      <c r="E16" s="116">
        <v>5761471.7692307699</v>
      </c>
      <c r="F16" s="117">
        <v>3.6145451777125366E-2</v>
      </c>
      <c r="G16" s="116">
        <v>204986</v>
      </c>
      <c r="H16" s="41" t="s">
        <v>281</v>
      </c>
      <c r="I16" s="116">
        <v>1097746.6923076923</v>
      </c>
      <c r="J16" s="117">
        <v>5.7325598648883223E-2</v>
      </c>
      <c r="K16" s="116">
        <v>63803</v>
      </c>
      <c r="L16" s="41" t="s">
        <v>281</v>
      </c>
      <c r="M16" s="116">
        <v>1079601.6153846153</v>
      </c>
      <c r="N16" s="117">
        <v>6.6802724022814605E-2</v>
      </c>
      <c r="O16" s="116">
        <v>73122</v>
      </c>
      <c r="P16" s="41" t="s">
        <v>281</v>
      </c>
      <c r="Q16" s="116">
        <v>1081200.076923077</v>
      </c>
      <c r="R16" s="117">
        <v>6.7003870708278332E-2</v>
      </c>
      <c r="S16" s="116">
        <v>73652</v>
      </c>
      <c r="T16" s="41" t="s">
        <v>281</v>
      </c>
      <c r="U16" s="116">
        <f t="shared" si="2"/>
        <v>1070387.4615384615</v>
      </c>
      <c r="V16" s="117">
        <f t="shared" si="0"/>
        <v>6.5330330965181038E-2</v>
      </c>
      <c r="W16" s="116">
        <f t="shared" si="1"/>
        <v>70900</v>
      </c>
      <c r="X16" s="118" t="s">
        <v>281</v>
      </c>
      <c r="Y16" s="119">
        <v>1092882.9999999998</v>
      </c>
      <c r="Z16" s="120">
        <v>6.615590080608752E-2</v>
      </c>
      <c r="AA16" s="119">
        <v>18276</v>
      </c>
      <c r="AB16" s="99" t="s">
        <v>281</v>
      </c>
      <c r="AC16" s="119">
        <v>1091236.4285714286</v>
      </c>
      <c r="AD16" s="120">
        <v>6.6393484596034655E-2</v>
      </c>
      <c r="AE16" s="119">
        <v>36628</v>
      </c>
      <c r="AF16" s="99" t="s">
        <v>281</v>
      </c>
      <c r="AG16" s="119">
        <v>1091633.2</v>
      </c>
      <c r="AH16" s="120">
        <v>6.6390713079579361E-2</v>
      </c>
      <c r="AI16" s="119">
        <v>55161</v>
      </c>
      <c r="AJ16" s="112" t="s">
        <v>281</v>
      </c>
      <c r="AK16" s="119">
        <v>1081200.076923077</v>
      </c>
      <c r="AL16" s="120">
        <v>6.7003870708278332E-2</v>
      </c>
      <c r="AM16" s="119">
        <v>73652</v>
      </c>
      <c r="AN16" s="112" t="s">
        <v>281</v>
      </c>
      <c r="AO16" s="292">
        <v>947477.75</v>
      </c>
      <c r="AP16" s="293">
        <v>7.0139905660053764E-2</v>
      </c>
      <c r="AQ16" s="292">
        <v>16614</v>
      </c>
      <c r="AR16" s="112" t="s">
        <v>281</v>
      </c>
      <c r="AS16" s="292">
        <v>949329.14285714284</v>
      </c>
      <c r="AT16" s="293">
        <v>7.0100331158623269E-2</v>
      </c>
      <c r="AU16" s="292">
        <v>33459</v>
      </c>
      <c r="AV16" s="112" t="s">
        <v>281</v>
      </c>
      <c r="AW16" s="292">
        <v>1014273.5000000001</v>
      </c>
      <c r="AX16" s="293">
        <v>6.7047394617325201E-2</v>
      </c>
      <c r="AY16" s="292">
        <v>51569.999999999993</v>
      </c>
      <c r="BA16" s="292">
        <v>1070387.4615384615</v>
      </c>
      <c r="BB16" s="293">
        <v>6.5330330965181038E-2</v>
      </c>
      <c r="BC16" s="292">
        <v>70900</v>
      </c>
      <c r="BE16" s="119">
        <v>1439008</v>
      </c>
      <c r="BF16" s="120">
        <v>6.4038559896817795E-2</v>
      </c>
      <c r="BG16" s="119">
        <v>23037.999999999996</v>
      </c>
      <c r="BI16" s="119">
        <v>1441052.1428571425</v>
      </c>
      <c r="BJ16" s="120">
        <v>6.3838715054873388E-2</v>
      </c>
      <c r="BK16" s="119">
        <v>46253</v>
      </c>
      <c r="BM16" s="119">
        <v>1442864</v>
      </c>
      <c r="BN16" s="120">
        <v>6.3663673068301632E-2</v>
      </c>
      <c r="BO16" s="119">
        <v>69658.999999999985</v>
      </c>
      <c r="BQ16" s="466">
        <v>1452.2675384615384</v>
      </c>
      <c r="BR16" s="120">
        <v>6.2955455494389287E-2</v>
      </c>
      <c r="BS16" s="119">
        <v>92698.000000000015</v>
      </c>
      <c r="BU16" s="466">
        <v>1552.54575</v>
      </c>
      <c r="BV16" s="120">
        <v>6.4054795164651346E-2</v>
      </c>
      <c r="BW16" s="119">
        <v>24862.000000000004</v>
      </c>
      <c r="BY16" s="466">
        <v>1595.78</v>
      </c>
      <c r="BZ16" s="120">
        <v>6.6572961877559789E-2</v>
      </c>
      <c r="CA16" s="119">
        <v>53413</v>
      </c>
      <c r="CC16" s="543">
        <v>1497.0302000000001</v>
      </c>
      <c r="CD16" s="544">
        <v>7.0890243339670214E-2</v>
      </c>
      <c r="CE16" s="543">
        <v>80.478000000000009</v>
      </c>
      <c r="CG16" s="543">
        <v>1402.1366153846152</v>
      </c>
      <c r="CH16" s="544">
        <v>7.1889580938573755E-2</v>
      </c>
      <c r="CI16" s="543">
        <v>102.19900000000001</v>
      </c>
      <c r="CK16" s="449">
        <v>1337.5002500000001</v>
      </c>
      <c r="CL16" s="304">
        <v>7.2377104680463128E-2</v>
      </c>
      <c r="CM16" s="449">
        <v>24.47</v>
      </c>
    </row>
    <row r="17" spans="1:91">
      <c r="A17" s="635"/>
      <c r="B17" s="121" t="s">
        <v>138</v>
      </c>
      <c r="C17" s="121" t="s">
        <v>123</v>
      </c>
      <c r="D17" s="36"/>
      <c r="E17" s="116">
        <v>3281546.4615384489</v>
      </c>
      <c r="F17" s="130">
        <v>0</v>
      </c>
      <c r="G17" s="130">
        <v>0</v>
      </c>
      <c r="H17" s="36" t="s">
        <v>281</v>
      </c>
      <c r="I17" s="116">
        <v>3880756.9366416936</v>
      </c>
      <c r="J17" s="130">
        <v>0</v>
      </c>
      <c r="K17" s="130">
        <v>0</v>
      </c>
      <c r="L17" s="36" t="s">
        <v>281</v>
      </c>
      <c r="M17" s="116">
        <v>2383273.7827955424</v>
      </c>
      <c r="N17" s="130">
        <v>0</v>
      </c>
      <c r="O17" s="130">
        <v>0</v>
      </c>
      <c r="P17" s="36" t="s">
        <v>281</v>
      </c>
      <c r="Q17" s="116">
        <v>1815288.5946276002</v>
      </c>
      <c r="R17" s="130">
        <v>0</v>
      </c>
      <c r="S17" s="130">
        <v>0</v>
      </c>
      <c r="T17" s="36" t="s">
        <v>281</v>
      </c>
      <c r="U17" s="116">
        <f t="shared" si="2"/>
        <v>1650964.0769230756</v>
      </c>
      <c r="V17" s="130">
        <f t="shared" si="0"/>
        <v>0</v>
      </c>
      <c r="W17" s="130">
        <f t="shared" si="1"/>
        <v>0</v>
      </c>
      <c r="X17" s="131" t="s">
        <v>281</v>
      </c>
      <c r="Y17" s="119">
        <v>881032.74999999849</v>
      </c>
      <c r="Z17" s="132">
        <v>0</v>
      </c>
      <c r="AA17" s="132">
        <v>0</v>
      </c>
      <c r="AB17" s="99" t="s">
        <v>281</v>
      </c>
      <c r="AC17" s="119">
        <v>1158705.5714285744</v>
      </c>
      <c r="AD17" s="132">
        <v>0</v>
      </c>
      <c r="AE17" s="132">
        <v>0</v>
      </c>
      <c r="AF17" s="99" t="s">
        <v>281</v>
      </c>
      <c r="AG17" s="119">
        <v>1698364.7253968301</v>
      </c>
      <c r="AH17" s="132">
        <v>0</v>
      </c>
      <c r="AI17" s="132">
        <v>0</v>
      </c>
      <c r="AJ17" s="112" t="s">
        <v>281</v>
      </c>
      <c r="AK17" s="119">
        <v>1815288.5946276002</v>
      </c>
      <c r="AL17" s="132">
        <v>0</v>
      </c>
      <c r="AM17" s="132">
        <v>0</v>
      </c>
      <c r="AN17" s="112" t="s">
        <v>281</v>
      </c>
      <c r="AO17" s="292">
        <v>1564224.2499999993</v>
      </c>
      <c r="AP17" s="297">
        <v>0</v>
      </c>
      <c r="AQ17" s="297">
        <v>0</v>
      </c>
      <c r="AR17" s="112" t="s">
        <v>281</v>
      </c>
      <c r="AS17" s="292">
        <v>1593087.999999996</v>
      </c>
      <c r="AT17" s="297">
        <v>0</v>
      </c>
      <c r="AU17" s="297">
        <v>0</v>
      </c>
      <c r="AV17" s="112" t="s">
        <v>281</v>
      </c>
      <c r="AW17" s="292">
        <v>1664483.6999999969</v>
      </c>
      <c r="AX17" s="297">
        <v>0</v>
      </c>
      <c r="AY17" s="297">
        <v>0</v>
      </c>
      <c r="BA17" s="292">
        <v>1650964.0769230756</v>
      </c>
      <c r="BB17" s="297">
        <v>0</v>
      </c>
      <c r="BC17" s="297">
        <v>0</v>
      </c>
      <c r="BE17" s="119">
        <v>1126145.2499999942</v>
      </c>
      <c r="BF17" s="132">
        <v>0</v>
      </c>
      <c r="BG17" s="132">
        <v>0</v>
      </c>
      <c r="BI17" s="119">
        <v>1258904.7142857162</v>
      </c>
      <c r="BJ17" s="132">
        <v>0</v>
      </c>
      <c r="BK17" s="132">
        <v>0</v>
      </c>
      <c r="BM17" s="119">
        <v>1499418.1999999927</v>
      </c>
      <c r="BN17" s="132">
        <v>0</v>
      </c>
      <c r="BO17" s="132">
        <v>0</v>
      </c>
      <c r="BQ17" s="466">
        <v>1683.9818461538453</v>
      </c>
      <c r="BR17" s="132">
        <v>0</v>
      </c>
      <c r="BS17" s="132">
        <v>0</v>
      </c>
      <c r="BU17" s="466">
        <v>2818.8949999999968</v>
      </c>
      <c r="BV17" s="132">
        <v>0</v>
      </c>
      <c r="BW17" s="132">
        <v>0</v>
      </c>
      <c r="BY17" s="466">
        <v>3030.7307142857098</v>
      </c>
      <c r="BZ17" s="132" t="s">
        <v>77</v>
      </c>
      <c r="CA17" s="132">
        <v>0</v>
      </c>
      <c r="CC17" s="543">
        <v>3219.9948999999979</v>
      </c>
      <c r="CD17" s="548" t="s">
        <v>77</v>
      </c>
      <c r="CE17" s="543">
        <v>0</v>
      </c>
      <c r="CG17" s="543">
        <v>3396.69853846154</v>
      </c>
      <c r="CH17" s="548" t="s">
        <v>77</v>
      </c>
      <c r="CI17" s="543">
        <v>0</v>
      </c>
      <c r="CK17" s="449">
        <v>4175.916500000003</v>
      </c>
      <c r="CL17" s="307" t="s">
        <v>77</v>
      </c>
      <c r="CM17" s="449">
        <v>0</v>
      </c>
    </row>
    <row r="18" spans="1:91" ht="13">
      <c r="A18" s="635"/>
      <c r="B18" s="122" t="s">
        <v>139</v>
      </c>
      <c r="C18" s="122" t="s">
        <v>124</v>
      </c>
      <c r="D18" s="36"/>
      <c r="E18" s="123">
        <v>44347289.076923065</v>
      </c>
      <c r="F18" s="124">
        <v>1.0536179543906838E-2</v>
      </c>
      <c r="G18" s="123">
        <v>464714</v>
      </c>
      <c r="H18" s="36" t="s">
        <v>281</v>
      </c>
      <c r="I18" s="123">
        <v>42284501.782795541</v>
      </c>
      <c r="J18" s="124">
        <v>6.6189217424586768E-3</v>
      </c>
      <c r="K18" s="123">
        <v>283765</v>
      </c>
      <c r="L18" s="36" t="s">
        <v>281</v>
      </c>
      <c r="M18" s="123">
        <v>40343504.398180157</v>
      </c>
      <c r="N18" s="124">
        <v>4.7867888151320228E-3</v>
      </c>
      <c r="O18" s="123">
        <v>195798</v>
      </c>
      <c r="P18" s="36" t="s">
        <v>281</v>
      </c>
      <c r="Q18" s="123">
        <v>38596892.996336997</v>
      </c>
      <c r="R18" s="124">
        <v>3.365377486898382E-3</v>
      </c>
      <c r="S18" s="123">
        <v>132058</v>
      </c>
      <c r="T18" s="36" t="s">
        <v>281</v>
      </c>
      <c r="U18" s="123">
        <f t="shared" si="2"/>
        <v>39798636.307692312</v>
      </c>
      <c r="V18" s="124">
        <f t="shared" si="0"/>
        <v>1.6918374136551527E-3</v>
      </c>
      <c r="W18" s="123">
        <f t="shared" si="1"/>
        <v>68268</v>
      </c>
      <c r="X18" s="125" t="s">
        <v>281</v>
      </c>
      <c r="Y18" s="126">
        <v>40619920</v>
      </c>
      <c r="Z18" s="127">
        <v>4.3827248814358585E-3</v>
      </c>
      <c r="AA18" s="126">
        <v>45001</v>
      </c>
      <c r="AB18" s="99" t="s">
        <v>281</v>
      </c>
      <c r="AC18" s="126">
        <v>40737991.857142858</v>
      </c>
      <c r="AD18" s="127">
        <v>4.2361083986591141E-3</v>
      </c>
      <c r="AE18" s="126">
        <v>87244</v>
      </c>
      <c r="AF18" s="99" t="s">
        <v>281</v>
      </c>
      <c r="AG18" s="126">
        <v>38932060.980952382</v>
      </c>
      <c r="AH18" s="127">
        <v>3.799454234235799E-3</v>
      </c>
      <c r="AI18" s="126">
        <v>112584</v>
      </c>
      <c r="AJ18" s="112" t="s">
        <v>281</v>
      </c>
      <c r="AK18" s="126">
        <v>38596892.996336997</v>
      </c>
      <c r="AL18" s="127">
        <v>3.365377486898382E-3</v>
      </c>
      <c r="AM18" s="126">
        <v>132058</v>
      </c>
      <c r="AN18" s="112" t="s">
        <v>281</v>
      </c>
      <c r="AO18" s="294">
        <v>39148733.5</v>
      </c>
      <c r="AP18" s="295">
        <v>1.8058310877413185E-3</v>
      </c>
      <c r="AQ18" s="294">
        <v>17674</v>
      </c>
      <c r="AR18" s="112" t="s">
        <v>281</v>
      </c>
      <c r="AS18" s="294">
        <v>39357121.142857142</v>
      </c>
      <c r="AT18" s="295">
        <v>1.7442995255069853E-3</v>
      </c>
      <c r="AU18" s="294">
        <v>34516.000000000007</v>
      </c>
      <c r="AV18" s="112" t="s">
        <v>281</v>
      </c>
      <c r="AW18" s="294">
        <v>39645880.799999997</v>
      </c>
      <c r="AX18" s="295">
        <v>1.7077117445133483E-3</v>
      </c>
      <c r="AY18" s="294">
        <v>51341.999999999993</v>
      </c>
      <c r="BA18" s="294">
        <v>39798636.307692312</v>
      </c>
      <c r="BB18" s="295">
        <v>1.6918374136551527E-3</v>
      </c>
      <c r="BC18" s="294">
        <v>68268</v>
      </c>
      <c r="BE18" s="126">
        <v>40723539.5</v>
      </c>
      <c r="BF18" s="127">
        <v>1.7799042246806661E-3</v>
      </c>
      <c r="BG18" s="126">
        <v>18120.999999999996</v>
      </c>
      <c r="BI18" s="126">
        <v>41008760.142857142</v>
      </c>
      <c r="BJ18" s="127">
        <v>2.0121452056352821E-3</v>
      </c>
      <c r="BK18" s="126">
        <v>41487</v>
      </c>
      <c r="BM18" s="126">
        <v>41563505.399999991</v>
      </c>
      <c r="BN18" s="127">
        <v>2.6440249444154213E-3</v>
      </c>
      <c r="BO18" s="126">
        <v>83336.999999999985</v>
      </c>
      <c r="BQ18" s="467">
        <v>41913.566692307693</v>
      </c>
      <c r="BR18" s="127">
        <v>3.0877006696964555E-3</v>
      </c>
      <c r="BS18" s="126">
        <v>131214.00000000003</v>
      </c>
      <c r="BU18" s="467">
        <v>42160.877</v>
      </c>
      <c r="BV18" s="127">
        <v>1.0703192915080966E-2</v>
      </c>
      <c r="BW18" s="126">
        <v>112814</v>
      </c>
      <c r="BY18" s="467">
        <v>41762.074714285714</v>
      </c>
      <c r="BZ18" s="127">
        <v>1.1783944938490668E-2</v>
      </c>
      <c r="CA18" s="126">
        <v>247428</v>
      </c>
      <c r="CC18" s="545">
        <v>41195.983899999999</v>
      </c>
      <c r="CD18" s="546">
        <v>1.2883075940103692E-2</v>
      </c>
      <c r="CE18" s="545">
        <v>402.471</v>
      </c>
      <c r="CG18" s="545">
        <v>41045.776153846156</v>
      </c>
      <c r="CH18" s="546">
        <v>1.3994978133022844E-2</v>
      </c>
      <c r="CI18" s="545">
        <v>582.41300000000001</v>
      </c>
      <c r="CK18" s="450">
        <v>41066.869749999998</v>
      </c>
      <c r="CL18" s="305">
        <v>1.9061165906914968E-2</v>
      </c>
      <c r="CM18" s="450">
        <v>197.87</v>
      </c>
    </row>
    <row r="19" spans="1:91">
      <c r="A19" s="635"/>
      <c r="B19" s="111"/>
      <c r="C19" s="111"/>
      <c r="D19" s="36"/>
      <c r="E19" s="36" t="s">
        <v>281</v>
      </c>
      <c r="F19" s="36" t="s">
        <v>281</v>
      </c>
      <c r="G19" s="36" t="s">
        <v>281</v>
      </c>
      <c r="H19" s="36" t="s">
        <v>281</v>
      </c>
      <c r="I19" s="36" t="s">
        <v>281</v>
      </c>
      <c r="J19" s="36" t="s">
        <v>281</v>
      </c>
      <c r="K19" s="36" t="s">
        <v>281</v>
      </c>
      <c r="L19" s="36" t="s">
        <v>281</v>
      </c>
      <c r="M19" s="36" t="s">
        <v>281</v>
      </c>
      <c r="N19" s="36" t="s">
        <v>281</v>
      </c>
      <c r="O19" s="36" t="s">
        <v>281</v>
      </c>
      <c r="P19" s="36" t="s">
        <v>281</v>
      </c>
      <c r="Q19" s="36" t="s">
        <v>281</v>
      </c>
      <c r="R19" s="36" t="s">
        <v>281</v>
      </c>
      <c r="S19" s="36" t="s">
        <v>281</v>
      </c>
      <c r="T19" s="36" t="s">
        <v>281</v>
      </c>
      <c r="U19" s="36"/>
      <c r="V19" s="36"/>
      <c r="W19" s="36"/>
      <c r="X19" s="128"/>
      <c r="Y19" s="48" t="s">
        <v>281</v>
      </c>
      <c r="Z19" s="48" t="s">
        <v>281</v>
      </c>
      <c r="AA19" s="48" t="s">
        <v>281</v>
      </c>
      <c r="AB19" s="99" t="s">
        <v>281</v>
      </c>
      <c r="AC19" s="288" t="s">
        <v>281</v>
      </c>
      <c r="AD19" s="288" t="s">
        <v>281</v>
      </c>
      <c r="AE19" s="288" t="s">
        <v>281</v>
      </c>
      <c r="AF19" s="99" t="s">
        <v>281</v>
      </c>
      <c r="AG19" s="288" t="s">
        <v>281</v>
      </c>
      <c r="AH19" s="288" t="s">
        <v>281</v>
      </c>
      <c r="AI19" s="288" t="s">
        <v>281</v>
      </c>
      <c r="AJ19" s="112" t="s">
        <v>281</v>
      </c>
      <c r="AK19" s="288" t="s">
        <v>281</v>
      </c>
      <c r="AL19" s="288" t="s">
        <v>281</v>
      </c>
      <c r="AM19" s="288" t="s">
        <v>281</v>
      </c>
      <c r="AN19" s="112" t="s">
        <v>281</v>
      </c>
      <c r="AO19" s="296" t="s">
        <v>281</v>
      </c>
      <c r="AP19" s="296" t="s">
        <v>281</v>
      </c>
      <c r="AQ19" s="296" t="s">
        <v>281</v>
      </c>
      <c r="AR19" s="112" t="s">
        <v>281</v>
      </c>
      <c r="AS19" s="296"/>
      <c r="AT19" s="296"/>
      <c r="AU19" s="296"/>
      <c r="AV19" s="112" t="s">
        <v>281</v>
      </c>
      <c r="AW19" s="364"/>
      <c r="AX19" s="364"/>
      <c r="AY19" s="364"/>
      <c r="BA19" s="364"/>
      <c r="BB19" s="364"/>
      <c r="BC19" s="364"/>
      <c r="BE19" s="288"/>
      <c r="BF19" s="288"/>
      <c r="BG19" s="288"/>
      <c r="BI19" s="288"/>
      <c r="BJ19" s="288"/>
      <c r="BK19" s="288"/>
      <c r="BM19" s="288"/>
      <c r="BN19" s="288"/>
      <c r="BO19" s="288"/>
      <c r="BQ19" s="288"/>
      <c r="BR19" s="288"/>
      <c r="BS19" s="288"/>
      <c r="BU19" s="288"/>
      <c r="BV19" s="288"/>
      <c r="BW19" s="288"/>
      <c r="BY19" s="288"/>
      <c r="BZ19" s="288"/>
      <c r="CA19" s="288"/>
      <c r="CC19" s="547"/>
      <c r="CD19" s="547"/>
      <c r="CE19" s="543"/>
      <c r="CG19" s="547"/>
      <c r="CH19" s="547"/>
      <c r="CI19" s="543"/>
      <c r="CK19" s="306"/>
      <c r="CL19" s="306"/>
      <c r="CM19" s="449"/>
    </row>
    <row r="20" spans="1:91" ht="25.5">
      <c r="A20" s="635"/>
      <c r="B20" s="133" t="s">
        <v>263</v>
      </c>
      <c r="C20" s="636" t="s">
        <v>264</v>
      </c>
      <c r="D20" s="636"/>
      <c r="E20" s="36" t="s">
        <v>281</v>
      </c>
      <c r="F20" s="124">
        <v>8.8972744042052753E-3</v>
      </c>
      <c r="G20" s="123">
        <v>394719.99999999988</v>
      </c>
      <c r="H20" s="200" t="s">
        <v>281</v>
      </c>
      <c r="I20" s="201" t="s">
        <v>281</v>
      </c>
      <c r="J20" s="124">
        <v>1.091277126216867E-2</v>
      </c>
      <c r="K20" s="123">
        <v>467850</v>
      </c>
      <c r="L20" s="133" t="s">
        <v>281</v>
      </c>
      <c r="M20" s="134" t="s">
        <v>281</v>
      </c>
      <c r="N20" s="124">
        <v>1.3432629379866135E-2</v>
      </c>
      <c r="O20" s="123">
        <v>549445.99999999988</v>
      </c>
      <c r="P20" s="133" t="s">
        <v>281</v>
      </c>
      <c r="Q20" s="36" t="s">
        <v>281</v>
      </c>
      <c r="R20" s="124">
        <v>1.431114938945386E-2</v>
      </c>
      <c r="S20" s="123">
        <v>561571.99999999988</v>
      </c>
      <c r="T20" s="216" t="s">
        <v>281</v>
      </c>
      <c r="U20" s="36"/>
      <c r="V20" s="124">
        <f t="shared" si="0"/>
        <v>1.4287168847424623E-2</v>
      </c>
      <c r="W20" s="123">
        <f t="shared" si="1"/>
        <v>577141</v>
      </c>
      <c r="X20" s="125" t="s">
        <v>281</v>
      </c>
      <c r="Y20" s="135" t="s">
        <v>281</v>
      </c>
      <c r="Z20" s="127">
        <v>1.3593644380706496E-2</v>
      </c>
      <c r="AA20" s="126">
        <v>139577</v>
      </c>
      <c r="AB20" s="99" t="s">
        <v>281</v>
      </c>
      <c r="AC20" s="135" t="s">
        <v>281</v>
      </c>
      <c r="AD20" s="127">
        <v>1.3346577051696635E-2</v>
      </c>
      <c r="AE20" s="126">
        <v>274877.00000000006</v>
      </c>
      <c r="AF20" s="99" t="s">
        <v>281</v>
      </c>
      <c r="AG20" s="135" t="s">
        <v>281</v>
      </c>
      <c r="AH20" s="127">
        <v>1.3720442638533649E-2</v>
      </c>
      <c r="AI20" s="126">
        <v>406559</v>
      </c>
      <c r="AJ20" s="112" t="s">
        <v>281</v>
      </c>
      <c r="AK20" s="135" t="s">
        <v>281</v>
      </c>
      <c r="AL20" s="127">
        <v>1.431114938945386E-2</v>
      </c>
      <c r="AM20" s="126">
        <v>561571.99999999988</v>
      </c>
      <c r="AN20" s="112" t="s">
        <v>281</v>
      </c>
      <c r="AO20" s="298" t="s">
        <v>281</v>
      </c>
      <c r="AP20" s="295">
        <v>1.4950266526502064E-2</v>
      </c>
      <c r="AQ20" s="294">
        <v>146321</v>
      </c>
      <c r="AR20" s="112" t="s">
        <v>281</v>
      </c>
      <c r="AS20" s="298"/>
      <c r="AT20" s="295">
        <v>1.4705933573953505E-2</v>
      </c>
      <c r="AU20" s="294">
        <v>291311.00000000006</v>
      </c>
      <c r="AV20" s="112" t="s">
        <v>281</v>
      </c>
      <c r="AW20" s="298"/>
      <c r="AX20" s="295">
        <v>1.4462933010088223E-2</v>
      </c>
      <c r="AY20" s="294">
        <v>435320.99999999994</v>
      </c>
      <c r="BA20" s="298"/>
      <c r="BB20" s="295">
        <v>1.4287168847424623E-2</v>
      </c>
      <c r="BC20" s="294">
        <v>577141</v>
      </c>
      <c r="BE20" s="135"/>
      <c r="BF20" s="127">
        <v>1.3110844650426324E-2</v>
      </c>
      <c r="BG20" s="126">
        <v>133480</v>
      </c>
      <c r="BI20" s="135"/>
      <c r="BJ20" s="127">
        <v>1.3066503427700136E-2</v>
      </c>
      <c r="BK20" s="126">
        <v>269408.99999999994</v>
      </c>
      <c r="BM20" s="135"/>
      <c r="BN20" s="127">
        <v>1.2977604272875537E-2</v>
      </c>
      <c r="BO20" s="126">
        <v>409041</v>
      </c>
      <c r="BQ20" s="135"/>
      <c r="BR20" s="127">
        <v>1.482815923680275E-2</v>
      </c>
      <c r="BS20" s="126">
        <v>630132.99999999988</v>
      </c>
      <c r="BU20" s="135"/>
      <c r="BV20" s="127">
        <v>2.3505772899363554E-2</v>
      </c>
      <c r="BW20" s="126">
        <v>247756</v>
      </c>
      <c r="BY20" s="135"/>
      <c r="BZ20" s="127">
        <v>2.5158304289561794E-2</v>
      </c>
      <c r="CA20" s="126">
        <v>528250</v>
      </c>
      <c r="CC20" s="549"/>
      <c r="CD20" s="546">
        <v>2.6869054652124552E-2</v>
      </c>
      <c r="CE20" s="545">
        <v>839.39700000000016</v>
      </c>
      <c r="CG20" s="549"/>
      <c r="CH20" s="546">
        <v>2.761913607049921E-2</v>
      </c>
      <c r="CI20" s="545">
        <v>1149.394</v>
      </c>
      <c r="CK20" s="308"/>
      <c r="CL20" s="305">
        <v>2.8893267277963017E-2</v>
      </c>
      <c r="CM20" s="450">
        <v>299.93500000000006</v>
      </c>
    </row>
    <row r="21" spans="1:91" ht="13">
      <c r="A21" s="635"/>
      <c r="B21" s="107"/>
      <c r="C21" s="107"/>
      <c r="D21" s="36"/>
      <c r="E21" s="36" t="s">
        <v>281</v>
      </c>
      <c r="F21" s="36" t="s">
        <v>281</v>
      </c>
      <c r="G21" s="36" t="s">
        <v>281</v>
      </c>
      <c r="H21" s="36" t="s">
        <v>281</v>
      </c>
      <c r="I21" s="36" t="s">
        <v>281</v>
      </c>
      <c r="J21" s="36" t="s">
        <v>281</v>
      </c>
      <c r="K21" s="36" t="s">
        <v>281</v>
      </c>
      <c r="L21" s="36" t="s">
        <v>281</v>
      </c>
      <c r="M21" s="36" t="s">
        <v>281</v>
      </c>
      <c r="N21" s="36" t="s">
        <v>281</v>
      </c>
      <c r="O21" s="36" t="s">
        <v>281</v>
      </c>
      <c r="P21" s="36" t="s">
        <v>281</v>
      </c>
      <c r="Q21" s="36" t="s">
        <v>281</v>
      </c>
      <c r="R21" s="36" t="s">
        <v>281</v>
      </c>
      <c r="S21" s="36" t="s">
        <v>281</v>
      </c>
      <c r="T21" s="36" t="s">
        <v>281</v>
      </c>
      <c r="U21" s="36"/>
      <c r="V21" s="36"/>
      <c r="W21" s="36"/>
      <c r="X21" s="128" t="s">
        <v>281</v>
      </c>
      <c r="Y21" s="48" t="s">
        <v>281</v>
      </c>
      <c r="Z21" s="48" t="s">
        <v>281</v>
      </c>
      <c r="AA21" s="48" t="s">
        <v>281</v>
      </c>
      <c r="AB21" s="99" t="s">
        <v>281</v>
      </c>
      <c r="AC21" s="135" t="s">
        <v>281</v>
      </c>
      <c r="AD21" s="288" t="s">
        <v>281</v>
      </c>
      <c r="AE21" s="288" t="s">
        <v>281</v>
      </c>
      <c r="AF21" s="99" t="s">
        <v>281</v>
      </c>
      <c r="AG21" s="135" t="s">
        <v>281</v>
      </c>
      <c r="AH21" s="288" t="s">
        <v>281</v>
      </c>
      <c r="AI21" s="288" t="s">
        <v>281</v>
      </c>
      <c r="AJ21" s="112" t="s">
        <v>281</v>
      </c>
      <c r="AK21" s="135" t="s">
        <v>281</v>
      </c>
      <c r="AL21" s="288" t="s">
        <v>281</v>
      </c>
      <c r="AM21" s="288" t="s">
        <v>281</v>
      </c>
      <c r="AN21" s="112" t="s">
        <v>281</v>
      </c>
      <c r="AO21" s="296" t="s">
        <v>281</v>
      </c>
      <c r="AP21" s="296" t="s">
        <v>281</v>
      </c>
      <c r="AQ21" s="296" t="s">
        <v>281</v>
      </c>
      <c r="AR21" s="112" t="s">
        <v>281</v>
      </c>
      <c r="AS21" s="296"/>
      <c r="AT21" s="296"/>
      <c r="AU21" s="296"/>
      <c r="AV21" s="112" t="s">
        <v>281</v>
      </c>
      <c r="AW21" s="364"/>
      <c r="AX21" s="364"/>
      <c r="AY21" s="364"/>
      <c r="BA21" s="364"/>
      <c r="BB21" s="364"/>
      <c r="BC21" s="364"/>
      <c r="BE21" s="135"/>
      <c r="BF21" s="288"/>
      <c r="BG21" s="288"/>
      <c r="BI21" s="135"/>
      <c r="BJ21" s="288"/>
      <c r="BK21" s="288"/>
      <c r="BM21" s="135"/>
      <c r="BN21" s="288"/>
      <c r="BO21" s="288"/>
      <c r="BQ21" s="135"/>
      <c r="BR21" s="288"/>
      <c r="BS21" s="288"/>
      <c r="BU21" s="135"/>
      <c r="BV21" s="288"/>
      <c r="BW21" s="288"/>
      <c r="BY21" s="135"/>
      <c r="BZ21" s="288"/>
      <c r="CA21" s="288"/>
      <c r="CC21" s="547"/>
      <c r="CD21" s="547"/>
      <c r="CE21" s="543"/>
      <c r="CG21" s="547"/>
      <c r="CH21" s="547"/>
      <c r="CI21" s="543"/>
      <c r="CK21" s="306"/>
      <c r="CL21" s="306"/>
      <c r="CM21" s="449"/>
    </row>
    <row r="22" spans="1:91" ht="13">
      <c r="A22" s="635"/>
      <c r="B22" s="44" t="s">
        <v>140</v>
      </c>
      <c r="C22" s="44" t="s">
        <v>125</v>
      </c>
      <c r="D22" s="36"/>
      <c r="E22" s="36" t="s">
        <v>281</v>
      </c>
      <c r="F22" s="36" t="s">
        <v>281</v>
      </c>
      <c r="G22" s="123" t="s">
        <v>281</v>
      </c>
      <c r="H22" s="36" t="s">
        <v>281</v>
      </c>
      <c r="I22" s="36" t="s">
        <v>281</v>
      </c>
      <c r="J22" s="36"/>
      <c r="K22" s="123">
        <v>-13508</v>
      </c>
      <c r="L22" s="36" t="s">
        <v>281</v>
      </c>
      <c r="M22" s="36" t="s">
        <v>281</v>
      </c>
      <c r="N22" s="36" t="s">
        <v>281</v>
      </c>
      <c r="O22" s="123">
        <v>-8833</v>
      </c>
      <c r="P22" s="36" t="s">
        <v>281</v>
      </c>
      <c r="Q22" s="36" t="s">
        <v>281</v>
      </c>
      <c r="R22" s="36" t="s">
        <v>281</v>
      </c>
      <c r="S22" s="123">
        <v>-6441</v>
      </c>
      <c r="T22" s="36" t="s">
        <v>281</v>
      </c>
      <c r="U22" s="36"/>
      <c r="V22" s="36"/>
      <c r="W22" s="123">
        <f t="shared" si="1"/>
        <v>-3747</v>
      </c>
      <c r="X22" s="125" t="s">
        <v>281</v>
      </c>
      <c r="Y22" s="48" t="s">
        <v>281</v>
      </c>
      <c r="Z22" s="48" t="s">
        <v>281</v>
      </c>
      <c r="AA22" s="126">
        <v>-2180</v>
      </c>
      <c r="AB22" s="99" t="s">
        <v>281</v>
      </c>
      <c r="AC22" s="288" t="s">
        <v>281</v>
      </c>
      <c r="AD22" s="289" t="s">
        <v>281</v>
      </c>
      <c r="AE22" s="126">
        <v>-4067</v>
      </c>
      <c r="AF22" s="99" t="s">
        <v>281</v>
      </c>
      <c r="AG22" s="288" t="s">
        <v>281</v>
      </c>
      <c r="AH22" s="289" t="s">
        <v>281</v>
      </c>
      <c r="AI22" s="126">
        <v>-5526</v>
      </c>
      <c r="AJ22" s="112" t="s">
        <v>281</v>
      </c>
      <c r="AK22" s="288" t="s">
        <v>281</v>
      </c>
      <c r="AL22" s="289" t="s">
        <v>281</v>
      </c>
      <c r="AM22" s="126">
        <v>-6441</v>
      </c>
      <c r="AN22" s="112" t="s">
        <v>281</v>
      </c>
      <c r="AO22" s="296" t="s">
        <v>281</v>
      </c>
      <c r="AP22" s="296" t="s">
        <v>281</v>
      </c>
      <c r="AQ22" s="294">
        <v>-576</v>
      </c>
      <c r="AR22" s="112" t="s">
        <v>281</v>
      </c>
      <c r="AS22" s="296"/>
      <c r="AT22" s="296"/>
      <c r="AU22" s="294">
        <v>-1377</v>
      </c>
      <c r="AV22" s="112" t="s">
        <v>281</v>
      </c>
      <c r="AW22" s="364"/>
      <c r="AX22" s="364"/>
      <c r="AY22" s="294">
        <v>-3101</v>
      </c>
      <c r="BA22" s="364"/>
      <c r="BB22" s="364"/>
      <c r="BC22" s="294">
        <v>-3747</v>
      </c>
      <c r="BE22" s="288"/>
      <c r="BF22" s="289"/>
      <c r="BG22" s="126">
        <v>52</v>
      </c>
      <c r="BI22" s="288"/>
      <c r="BJ22" s="289"/>
      <c r="BK22" s="126">
        <v>-1377</v>
      </c>
      <c r="BM22" s="288"/>
      <c r="BN22" s="289"/>
      <c r="BO22" s="126">
        <v>-3101</v>
      </c>
      <c r="BQ22" s="288"/>
      <c r="BR22" s="289"/>
      <c r="BS22" s="126">
        <v>-4658</v>
      </c>
      <c r="BU22" s="288"/>
      <c r="BV22" s="289"/>
      <c r="BW22" s="126">
        <v>-1405</v>
      </c>
      <c r="BY22" s="288"/>
      <c r="BZ22" s="289"/>
      <c r="CA22" s="126">
        <v>-4233</v>
      </c>
      <c r="CC22" s="547"/>
      <c r="CD22" s="547"/>
      <c r="CE22" s="543">
        <v>-8.1940000000000008</v>
      </c>
      <c r="CG22" s="547"/>
      <c r="CH22" s="547"/>
      <c r="CI22" s="543">
        <v>-6.81</v>
      </c>
      <c r="CK22" s="306"/>
      <c r="CL22" s="306"/>
      <c r="CM22" s="449">
        <v>-0.92700000000000005</v>
      </c>
    </row>
    <row r="23" spans="1:91" ht="13">
      <c r="A23" s="635"/>
      <c r="B23" s="45"/>
      <c r="C23" s="45"/>
      <c r="D23" s="41"/>
      <c r="E23" s="36" t="s">
        <v>281</v>
      </c>
      <c r="F23" s="36" t="s">
        <v>281</v>
      </c>
      <c r="G23" s="36" t="s">
        <v>281</v>
      </c>
      <c r="H23" s="41" t="s">
        <v>281</v>
      </c>
      <c r="I23" s="36" t="s">
        <v>281</v>
      </c>
      <c r="J23" s="32" t="s">
        <v>281</v>
      </c>
      <c r="K23" s="32" t="s">
        <v>281</v>
      </c>
      <c r="L23" s="41" t="s">
        <v>281</v>
      </c>
      <c r="M23" s="36" t="s">
        <v>281</v>
      </c>
      <c r="N23" s="36" t="s">
        <v>281</v>
      </c>
      <c r="O23" s="36" t="s">
        <v>281</v>
      </c>
      <c r="P23" s="41" t="s">
        <v>281</v>
      </c>
      <c r="Q23" s="36" t="s">
        <v>281</v>
      </c>
      <c r="R23" s="36" t="s">
        <v>281</v>
      </c>
      <c r="S23" s="36" t="s">
        <v>281</v>
      </c>
      <c r="T23" s="41" t="s">
        <v>281</v>
      </c>
      <c r="U23" s="36"/>
      <c r="V23" s="36"/>
      <c r="W23" s="36"/>
      <c r="X23" s="128" t="s">
        <v>281</v>
      </c>
      <c r="Y23" s="48" t="s">
        <v>281</v>
      </c>
      <c r="Z23" s="48" t="s">
        <v>281</v>
      </c>
      <c r="AA23" s="48" t="s">
        <v>281</v>
      </c>
      <c r="AB23" s="99" t="s">
        <v>281</v>
      </c>
      <c r="AC23" s="288" t="s">
        <v>281</v>
      </c>
      <c r="AD23" s="288" t="s">
        <v>281</v>
      </c>
      <c r="AE23" s="288" t="s">
        <v>281</v>
      </c>
      <c r="AF23" s="99" t="s">
        <v>281</v>
      </c>
      <c r="AG23" s="288" t="s">
        <v>281</v>
      </c>
      <c r="AH23" s="288" t="s">
        <v>281</v>
      </c>
      <c r="AI23" s="288" t="s">
        <v>281</v>
      </c>
      <c r="AJ23" s="112" t="s">
        <v>281</v>
      </c>
      <c r="AK23" s="288" t="s">
        <v>281</v>
      </c>
      <c r="AL23" s="288" t="s">
        <v>281</v>
      </c>
      <c r="AM23" s="288" t="s">
        <v>281</v>
      </c>
      <c r="AN23" s="112" t="s">
        <v>281</v>
      </c>
      <c r="AO23" s="296" t="s">
        <v>281</v>
      </c>
      <c r="AP23" s="296" t="s">
        <v>281</v>
      </c>
      <c r="AQ23" s="296" t="s">
        <v>281</v>
      </c>
      <c r="AR23" s="112" t="s">
        <v>281</v>
      </c>
      <c r="AS23" s="296"/>
      <c r="AT23" s="296"/>
      <c r="AU23" s="296"/>
      <c r="AV23" s="112" t="s">
        <v>281</v>
      </c>
      <c r="AW23" s="364"/>
      <c r="AX23" s="364"/>
      <c r="AY23" s="364"/>
      <c r="BA23" s="364"/>
      <c r="BB23" s="364"/>
      <c r="BC23" s="364"/>
      <c r="BE23" s="288"/>
      <c r="BF23" s="288"/>
      <c r="BG23" s="288"/>
      <c r="BI23" s="288"/>
      <c r="BJ23" s="288"/>
      <c r="BK23" s="288"/>
      <c r="BM23" s="288"/>
      <c r="BN23" s="288"/>
      <c r="BO23" s="288"/>
      <c r="BQ23" s="288"/>
      <c r="BR23" s="288"/>
      <c r="BS23" s="288"/>
      <c r="BU23" s="288"/>
      <c r="BV23" s="288"/>
      <c r="BW23" s="288"/>
      <c r="BY23" s="288"/>
      <c r="BZ23" s="288"/>
      <c r="CA23" s="288"/>
      <c r="CC23" s="547"/>
      <c r="CD23" s="547"/>
      <c r="CE23" s="543"/>
      <c r="CG23" s="547"/>
      <c r="CH23" s="547"/>
      <c r="CI23" s="543"/>
      <c r="CK23" s="306"/>
      <c r="CL23" s="306"/>
      <c r="CM23" s="449"/>
    </row>
    <row r="24" spans="1:91" ht="13.5" thickBot="1">
      <c r="A24" s="635"/>
      <c r="B24" s="12" t="s">
        <v>141</v>
      </c>
      <c r="C24" s="12" t="s">
        <v>126</v>
      </c>
      <c r="D24" s="33"/>
      <c r="E24" s="136" t="s">
        <v>281</v>
      </c>
      <c r="F24" s="137">
        <v>8.8972744042052753E-3</v>
      </c>
      <c r="G24" s="138">
        <v>394719.99999999988</v>
      </c>
      <c r="H24" s="33" t="s">
        <v>281</v>
      </c>
      <c r="I24" s="136" t="s">
        <v>281</v>
      </c>
      <c r="J24" s="137">
        <v>1.0597692253492011E-2</v>
      </c>
      <c r="K24" s="138">
        <v>454342</v>
      </c>
      <c r="L24" s="33" t="s">
        <v>281</v>
      </c>
      <c r="M24" s="136" t="s">
        <v>281</v>
      </c>
      <c r="N24" s="137">
        <v>1.3216683835968539E-2</v>
      </c>
      <c r="O24" s="138">
        <v>540612.99999999988</v>
      </c>
      <c r="P24" s="33" t="s">
        <v>281</v>
      </c>
      <c r="Q24" s="136"/>
      <c r="R24" s="137">
        <v>1.4147006388703337E-2</v>
      </c>
      <c r="S24" s="138">
        <v>555130.99999999988</v>
      </c>
      <c r="T24" s="33" t="s">
        <v>281</v>
      </c>
      <c r="U24" s="136"/>
      <c r="V24" s="137">
        <f t="shared" si="0"/>
        <v>1.4210016727681823E-2</v>
      </c>
      <c r="W24" s="138">
        <f t="shared" si="1"/>
        <v>573394</v>
      </c>
      <c r="X24" s="125" t="s">
        <v>281</v>
      </c>
      <c r="Y24" s="141" t="s">
        <v>281</v>
      </c>
      <c r="Z24" s="139">
        <v>1.3381330426760353E-2</v>
      </c>
      <c r="AA24" s="140">
        <v>137397</v>
      </c>
      <c r="AB24" s="99" t="s">
        <v>281</v>
      </c>
      <c r="AC24" s="141" t="s">
        <v>281</v>
      </c>
      <c r="AD24" s="139">
        <v>1.3149104986484745E-2</v>
      </c>
      <c r="AE24" s="140">
        <v>270810.00000000006</v>
      </c>
      <c r="AF24" s="99" t="s">
        <v>281</v>
      </c>
      <c r="AG24" s="141" t="s">
        <v>281</v>
      </c>
      <c r="AH24" s="139">
        <v>1.3533952692374451E-2</v>
      </c>
      <c r="AI24" s="140">
        <v>401033</v>
      </c>
      <c r="AJ24" s="112" t="s">
        <v>281</v>
      </c>
      <c r="AK24" s="141" t="s">
        <v>281</v>
      </c>
      <c r="AL24" s="139">
        <v>1.4147006388703337E-2</v>
      </c>
      <c r="AM24" s="140">
        <v>555130.99999999988</v>
      </c>
      <c r="AN24" s="112" t="s">
        <v>281</v>
      </c>
      <c r="AO24" s="299" t="s">
        <v>281</v>
      </c>
      <c r="AP24" s="300">
        <v>1.4891414047915497E-2</v>
      </c>
      <c r="AQ24" s="301">
        <v>145745</v>
      </c>
      <c r="AR24" s="112" t="s">
        <v>281</v>
      </c>
      <c r="AS24" s="299"/>
      <c r="AT24" s="300">
        <v>1.4617882948475316E-2</v>
      </c>
      <c r="AU24" s="301">
        <v>289257.00000000006</v>
      </c>
      <c r="AV24" s="112" t="s">
        <v>281</v>
      </c>
      <c r="AW24" s="365"/>
      <c r="AX24" s="300">
        <v>1.4308197660249711E-2</v>
      </c>
      <c r="AY24" s="301">
        <v>430172.99999999994</v>
      </c>
      <c r="BA24" s="365"/>
      <c r="BB24" s="300">
        <v>1.4210016727681823E-2</v>
      </c>
      <c r="BC24" s="301">
        <v>573394</v>
      </c>
      <c r="BE24" s="141"/>
      <c r="BF24" s="139">
        <v>1.3115952261467844E-2</v>
      </c>
      <c r="BG24" s="140">
        <v>133532</v>
      </c>
      <c r="BI24" s="141"/>
      <c r="BJ24" s="139">
        <v>1.2999718074501308E-2</v>
      </c>
      <c r="BK24" s="140">
        <v>268031.99999999994</v>
      </c>
      <c r="BM24" s="141"/>
      <c r="BN24" s="139">
        <v>1.287921914558955E-2</v>
      </c>
      <c r="BO24" s="140">
        <v>405940</v>
      </c>
      <c r="BQ24" s="141"/>
      <c r="BR24" s="139">
        <v>1.4718548145612432E-2</v>
      </c>
      <c r="BS24" s="140">
        <v>625474.99999999988</v>
      </c>
      <c r="BU24" s="141"/>
      <c r="BV24" s="139">
        <v>2.3372473964429159E-2</v>
      </c>
      <c r="BW24" s="140">
        <v>246349</v>
      </c>
      <c r="BY24" s="141"/>
      <c r="BZ24" s="139">
        <v>2.495670447497076E-2</v>
      </c>
      <c r="CA24" s="140">
        <v>524017.00000000006</v>
      </c>
      <c r="CC24" s="550"/>
      <c r="CD24" s="551">
        <v>2.6606765134983668E-2</v>
      </c>
      <c r="CE24" s="552">
        <v>831203.00000000023</v>
      </c>
      <c r="CG24" s="550"/>
      <c r="CH24" s="551">
        <v>2.7455496520753783E-2</v>
      </c>
      <c r="CI24" s="552">
        <v>1142584</v>
      </c>
      <c r="CK24" s="309"/>
      <c r="CL24" s="310">
        <v>2.8803967733839551E-2</v>
      </c>
      <c r="CM24" s="311">
        <v>299008.00000000006</v>
      </c>
    </row>
    <row r="25" spans="1:91" s="97" customFormat="1" ht="13" thickTop="1">
      <c r="E25" s="99"/>
      <c r="F25" s="99"/>
      <c r="G25" s="99"/>
      <c r="I25" s="99"/>
      <c r="J25" s="99"/>
      <c r="K25" s="99"/>
      <c r="M25" s="99"/>
      <c r="N25" s="99"/>
      <c r="O25" s="99"/>
      <c r="Q25" s="99"/>
      <c r="R25" s="99"/>
      <c r="S25" s="99"/>
      <c r="U25" s="99"/>
      <c r="V25" s="99"/>
      <c r="W25" s="99"/>
      <c r="X25" s="99"/>
      <c r="Y25" s="99"/>
      <c r="Z25" s="99"/>
      <c r="AA25" s="99"/>
      <c r="AB25" s="99"/>
      <c r="AC25" s="220"/>
      <c r="AD25" s="362"/>
      <c r="AE25" s="362"/>
      <c r="AF25" s="99"/>
      <c r="AG25" s="220"/>
      <c r="AH25" s="220"/>
      <c r="AI25" s="220"/>
      <c r="AJ25" s="112"/>
      <c r="AK25" s="361"/>
      <c r="AL25" s="361"/>
      <c r="AM25" s="361"/>
      <c r="AN25" s="112"/>
      <c r="AO25" s="219"/>
      <c r="AP25" s="219"/>
      <c r="AQ25" s="219"/>
      <c r="AR25" s="112"/>
      <c r="AS25" s="219"/>
      <c r="AT25" s="219"/>
      <c r="AU25" s="219"/>
      <c r="AV25" s="112"/>
      <c r="AW25" s="366"/>
      <c r="AX25" s="366"/>
      <c r="AY25" s="366"/>
      <c r="AZ25" s="112"/>
      <c r="BA25" s="368"/>
      <c r="BB25" s="368"/>
      <c r="BC25" s="368"/>
      <c r="BD25" s="112"/>
      <c r="BE25" s="362"/>
      <c r="BF25" s="362"/>
      <c r="BG25" s="362"/>
      <c r="BH25" s="112"/>
      <c r="BL25" s="112"/>
      <c r="BP25" s="112"/>
      <c r="BT25" s="112"/>
      <c r="BX25" s="112"/>
      <c r="CB25" s="112"/>
      <c r="CC25" s="362"/>
      <c r="CD25" s="362"/>
      <c r="CE25" s="362"/>
      <c r="CF25" s="112"/>
      <c r="CG25" s="362"/>
      <c r="CH25" s="362"/>
      <c r="CI25" s="362"/>
      <c r="CJ25" s="112"/>
    </row>
    <row r="26" spans="1:91" s="97" customFormat="1">
      <c r="E26" s="99"/>
      <c r="F26" s="99"/>
      <c r="G26" s="99"/>
      <c r="I26" s="99"/>
      <c r="J26" s="221"/>
      <c r="K26" s="99"/>
      <c r="M26" s="99"/>
      <c r="N26" s="221"/>
      <c r="O26" s="99"/>
      <c r="Q26" s="99"/>
      <c r="R26" s="221"/>
      <c r="S26" s="99"/>
      <c r="U26" s="99"/>
      <c r="V26" s="221"/>
      <c r="W26" s="99"/>
      <c r="X26" s="99"/>
      <c r="Y26" s="99"/>
      <c r="Z26" s="99"/>
      <c r="AA26" s="99"/>
      <c r="AB26" s="99"/>
      <c r="AC26" s="220"/>
      <c r="AD26" s="220"/>
      <c r="AE26" s="220"/>
      <c r="AF26" s="99"/>
      <c r="AG26" s="220"/>
      <c r="AH26" s="220"/>
      <c r="AI26" s="220"/>
      <c r="AJ26" s="112"/>
      <c r="AK26" s="361"/>
      <c r="AL26" s="361"/>
      <c r="AM26" s="361"/>
      <c r="AN26" s="112"/>
      <c r="AO26" s="219"/>
      <c r="AP26" s="219"/>
      <c r="AQ26" s="219"/>
      <c r="AR26" s="112"/>
      <c r="AS26" s="219"/>
      <c r="AT26" s="219"/>
      <c r="AU26" s="219"/>
      <c r="AV26" s="112"/>
      <c r="AW26" s="366"/>
      <c r="AX26" s="366"/>
      <c r="AY26" s="366"/>
      <c r="AZ26" s="112"/>
      <c r="BA26" s="368"/>
      <c r="BB26" s="368"/>
      <c r="BC26" s="368"/>
      <c r="BD26" s="112"/>
      <c r="BE26" s="362"/>
      <c r="BF26" s="362"/>
      <c r="BG26" s="362"/>
      <c r="BH26" s="112"/>
      <c r="BL26" s="112"/>
      <c r="BP26" s="112"/>
      <c r="BT26" s="112"/>
      <c r="BX26" s="112"/>
      <c r="CB26" s="112"/>
      <c r="CC26" s="362"/>
      <c r="CD26" s="362"/>
      <c r="CE26" s="362"/>
      <c r="CF26" s="112"/>
      <c r="CG26" s="362"/>
      <c r="CH26" s="362"/>
      <c r="CI26" s="362"/>
      <c r="CJ26" s="112"/>
    </row>
    <row r="27" spans="1:91">
      <c r="AT27" s="227"/>
    </row>
    <row r="28" spans="1:91">
      <c r="AT28" s="227"/>
    </row>
  </sheetData>
  <mergeCells count="25">
    <mergeCell ref="CK2:CM2"/>
    <mergeCell ref="BU2:BW2"/>
    <mergeCell ref="BQ2:BS2"/>
    <mergeCell ref="BM2:BO2"/>
    <mergeCell ref="A2:A24"/>
    <mergeCell ref="C20:D20"/>
    <mergeCell ref="B2:C3"/>
    <mergeCell ref="E2:G2"/>
    <mergeCell ref="I2:K2"/>
    <mergeCell ref="CG2:CI2"/>
    <mergeCell ref="CC2:CE2"/>
    <mergeCell ref="M2:O2"/>
    <mergeCell ref="AW2:AY2"/>
    <mergeCell ref="BA2:BC2"/>
    <mergeCell ref="AO2:AQ2"/>
    <mergeCell ref="AS2:AU2"/>
    <mergeCell ref="Q2:S2"/>
    <mergeCell ref="AG2:AI2"/>
    <mergeCell ref="U2:W2"/>
    <mergeCell ref="BY2:CA2"/>
    <mergeCell ref="BI2:BK2"/>
    <mergeCell ref="AK2:AM2"/>
    <mergeCell ref="Y2:AA2"/>
    <mergeCell ref="AC2:AE2"/>
    <mergeCell ref="BE2:BG2"/>
  </mergeCells>
  <pageMargins left="0.7" right="0.7" top="0.75" bottom="0.75" header="0.3" footer="0.3"/>
  <pageSetup paperSize="9" scale="18" orientation="portrait" r:id="rId1"/>
  <colBreaks count="1" manualBreakCount="1">
    <brk id="55" max="24" man="1"/>
  </colBreaks>
  <ignoredErrors>
    <ignoredError sqref="CG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DF2B2-8A57-4391-8C56-8DBAFD450C39}">
  <sheetPr>
    <tabColor theme="0" tint="-4.9989318521683403E-2"/>
  </sheetPr>
  <dimension ref="A1:AJ24"/>
  <sheetViews>
    <sheetView showGridLines="0" view="pageBreakPreview" zoomScale="90" zoomScaleNormal="100" zoomScaleSheetLayoutView="90" workbookViewId="0">
      <pane xSplit="3" ySplit="3" topLeftCell="W4" activePane="bottomRight" state="frozen"/>
      <selection activeCell="Y24" sqref="Y24"/>
      <selection pane="topRight" activeCell="Y24" sqref="Y24"/>
      <selection pane="bottomLeft" activeCell="Y24" sqref="Y24"/>
      <selection pane="bottomRight" activeCell="X12" sqref="X12"/>
    </sheetView>
  </sheetViews>
  <sheetFormatPr defaultRowHeight="14.5" outlineLevelCol="1"/>
  <cols>
    <col min="1" max="1" width="3.90625" customWidth="1"/>
    <col min="2" max="2" width="33.90625" hidden="1" customWidth="1" outlineLevel="1"/>
    <col min="3" max="3" width="63.6328125" bestFit="1" customWidth="1" collapsed="1"/>
    <col min="4" max="4" width="8.90625" customWidth="1"/>
    <col min="5" max="5" width="9.1796875" customWidth="1"/>
    <col min="6" max="6" width="9.54296875" style="78" bestFit="1" customWidth="1"/>
    <col min="7" max="11" width="9.1796875" customWidth="1"/>
    <col min="12" max="12" width="3.90625" customWidth="1"/>
    <col min="13" max="13" width="9.6328125" customWidth="1"/>
    <col min="14" max="14" width="9.6328125" style="315" customWidth="1"/>
    <col min="15" max="15" width="10" style="78" customWidth="1"/>
    <col min="16" max="16" width="10" style="315" customWidth="1"/>
    <col min="17" max="17" width="10" style="78" customWidth="1"/>
    <col min="18" max="18" width="10" style="315" customWidth="1"/>
    <col min="19" max="28" width="10" style="78" customWidth="1"/>
    <col min="29" max="29" width="10" style="315" customWidth="1"/>
    <col min="30" max="32" width="10" style="78" customWidth="1"/>
    <col min="33" max="33" width="5.54296875" customWidth="1"/>
    <col min="34" max="34" width="9.08984375" style="78" bestFit="1" customWidth="1"/>
    <col min="38" max="38" width="8.90625" customWidth="1"/>
  </cols>
  <sheetData>
    <row r="1" spans="1:36" ht="14.4" customHeight="1">
      <c r="B1" s="70"/>
      <c r="C1" s="70"/>
      <c r="D1" s="640"/>
      <c r="E1" s="640"/>
      <c r="F1" s="640"/>
      <c r="G1" s="640"/>
      <c r="H1" s="640"/>
      <c r="I1" s="384"/>
      <c r="J1" s="384"/>
      <c r="K1" s="384"/>
      <c r="M1" s="640"/>
      <c r="N1" s="640"/>
      <c r="O1" s="640"/>
      <c r="P1" s="640"/>
      <c r="Q1" s="640"/>
      <c r="R1" s="640"/>
      <c r="S1" s="640"/>
      <c r="T1" s="640"/>
      <c r="U1" s="434"/>
      <c r="V1" s="384"/>
      <c r="W1" s="384"/>
      <c r="X1" s="384"/>
      <c r="Y1" s="469"/>
      <c r="Z1" s="469"/>
      <c r="AA1" s="469"/>
      <c r="AB1" s="469"/>
      <c r="AC1" s="416"/>
      <c r="AD1" s="384"/>
      <c r="AE1" s="384"/>
      <c r="AF1" s="384"/>
      <c r="AG1" s="32"/>
      <c r="AJ1" s="32"/>
    </row>
    <row r="2" spans="1:36" ht="24.5">
      <c r="B2" s="231"/>
      <c r="C2" s="556" t="s">
        <v>163</v>
      </c>
      <c r="D2" s="554">
        <v>43070</v>
      </c>
      <c r="E2" s="554">
        <v>43435</v>
      </c>
      <c r="F2" s="554" t="s">
        <v>269</v>
      </c>
      <c r="G2" s="554">
        <v>44166</v>
      </c>
      <c r="H2" s="554">
        <v>44561</v>
      </c>
      <c r="I2" s="554">
        <v>44926</v>
      </c>
      <c r="J2" s="561">
        <v>45261</v>
      </c>
      <c r="K2" s="415">
        <v>45627</v>
      </c>
      <c r="M2" s="233">
        <v>43891</v>
      </c>
      <c r="N2" s="352" t="s">
        <v>284</v>
      </c>
      <c r="O2" s="386">
        <v>44075</v>
      </c>
      <c r="P2" s="386">
        <v>44166</v>
      </c>
      <c r="Q2" s="385">
        <v>44286</v>
      </c>
      <c r="R2" s="385">
        <v>44377</v>
      </c>
      <c r="S2" s="385">
        <v>44469</v>
      </c>
      <c r="T2" s="385">
        <v>44561</v>
      </c>
      <c r="U2" s="431">
        <v>44651</v>
      </c>
      <c r="V2" s="445">
        <v>44742</v>
      </c>
      <c r="W2" s="446">
        <v>44834</v>
      </c>
      <c r="X2" s="386">
        <v>44926</v>
      </c>
      <c r="Y2" s="555">
        <v>45016</v>
      </c>
      <c r="Z2" s="555">
        <v>45107</v>
      </c>
      <c r="AA2" s="555">
        <v>45199</v>
      </c>
      <c r="AB2" s="562">
        <v>45291</v>
      </c>
      <c r="AC2" s="576">
        <v>45352</v>
      </c>
      <c r="AD2" s="560">
        <v>45444</v>
      </c>
      <c r="AE2" s="560">
        <v>45536</v>
      </c>
      <c r="AF2" s="386">
        <v>45627</v>
      </c>
      <c r="AG2" s="32"/>
      <c r="AH2" s="631" t="s">
        <v>23</v>
      </c>
      <c r="AI2" s="631"/>
      <c r="AJ2" s="32"/>
    </row>
    <row r="3" spans="1:36" s="49" customFormat="1" ht="14">
      <c r="B3" s="51"/>
      <c r="C3" s="52"/>
      <c r="F3" s="77"/>
      <c r="M3" s="104"/>
      <c r="N3" s="317"/>
      <c r="O3" s="104"/>
      <c r="P3" s="104"/>
      <c r="Q3" s="314"/>
      <c r="R3" s="314"/>
      <c r="S3" s="314"/>
      <c r="T3" s="314"/>
      <c r="U3" s="317"/>
      <c r="V3" s="317"/>
      <c r="W3" s="317"/>
      <c r="X3" s="104"/>
      <c r="Y3" s="314"/>
      <c r="Z3" s="314"/>
      <c r="AA3" s="314"/>
      <c r="AB3" s="314"/>
      <c r="AC3" s="581"/>
      <c r="AD3" s="317"/>
      <c r="AE3" s="317"/>
      <c r="AF3" s="104"/>
      <c r="AH3" s="82" t="s">
        <v>262</v>
      </c>
      <c r="AI3" s="35" t="s">
        <v>68</v>
      </c>
    </row>
    <row r="4" spans="1:36" s="49" customFormat="1" ht="14">
      <c r="B4" s="69" t="s">
        <v>179</v>
      </c>
      <c r="C4" s="52" t="s">
        <v>162</v>
      </c>
      <c r="F4" s="77"/>
      <c r="M4" s="104"/>
      <c r="N4" s="317"/>
      <c r="O4" s="104"/>
      <c r="P4" s="104"/>
      <c r="Q4" s="314"/>
      <c r="R4" s="314"/>
      <c r="S4" s="314"/>
      <c r="T4" s="314"/>
      <c r="U4" s="317"/>
      <c r="V4" s="317"/>
      <c r="W4" s="317"/>
      <c r="X4" s="104"/>
      <c r="Y4" s="314"/>
      <c r="Z4" s="314"/>
      <c r="AA4" s="314"/>
      <c r="AB4" s="314"/>
      <c r="AC4" s="581"/>
      <c r="AD4" s="317"/>
      <c r="AE4" s="317"/>
      <c r="AF4" s="104"/>
    </row>
    <row r="5" spans="1:36" s="49" customFormat="1" ht="14">
      <c r="B5" s="49" t="s">
        <v>259</v>
      </c>
      <c r="C5" s="49" t="s">
        <v>156</v>
      </c>
      <c r="D5" s="205">
        <v>4750.5290000000005</v>
      </c>
      <c r="E5" s="205">
        <v>1400.73</v>
      </c>
      <c r="F5" s="205">
        <v>2195.7869999999998</v>
      </c>
      <c r="G5" s="63">
        <v>2809.2539999999999</v>
      </c>
      <c r="H5" s="63">
        <f>+T5</f>
        <v>5922.0039999999999</v>
      </c>
      <c r="I5" s="63">
        <f>+X5</f>
        <v>6642.6260000000002</v>
      </c>
      <c r="J5" s="63">
        <f t="shared" ref="J5:J23" si="0">+AB5</f>
        <v>5915.1289999999999</v>
      </c>
      <c r="K5" s="320" t="str">
        <f t="shared" ref="K5:K12" si="1">+AF5</f>
        <v/>
      </c>
      <c r="L5" s="49" t="s">
        <v>281</v>
      </c>
      <c r="M5" s="178">
        <v>2612.183</v>
      </c>
      <c r="N5" s="178">
        <v>3079.2710000000002</v>
      </c>
      <c r="O5" s="387">
        <v>2855.152</v>
      </c>
      <c r="P5" s="388">
        <v>2809.2539999999999</v>
      </c>
      <c r="Q5" s="389">
        <v>3433.125</v>
      </c>
      <c r="R5" s="389">
        <v>4984.7849999999999</v>
      </c>
      <c r="S5" s="389">
        <v>4998.1629999999996</v>
      </c>
      <c r="T5" s="389">
        <v>5922.0039999999999</v>
      </c>
      <c r="U5" s="435">
        <v>5606.643</v>
      </c>
      <c r="V5" s="435">
        <v>6272.652</v>
      </c>
      <c r="W5" s="435">
        <v>6552.951</v>
      </c>
      <c r="X5" s="388">
        <v>6642.6260000000002</v>
      </c>
      <c r="Y5" s="389">
        <v>3839.884</v>
      </c>
      <c r="Z5" s="389">
        <v>3473.4920000000002</v>
      </c>
      <c r="AA5" s="389">
        <v>3465.9650000000001</v>
      </c>
      <c r="AB5" s="389">
        <v>5915.1289999999999</v>
      </c>
      <c r="AC5" s="582">
        <v>6748.9610000000002</v>
      </c>
      <c r="AD5" s="435" t="s">
        <v>281</v>
      </c>
      <c r="AE5" s="435" t="s">
        <v>281</v>
      </c>
      <c r="AF5" s="388" t="s">
        <v>281</v>
      </c>
      <c r="AG5" s="50"/>
      <c r="AH5" s="63">
        <f>+AC5-AB5</f>
        <v>833.83200000000033</v>
      </c>
      <c r="AI5" s="54">
        <f>IFERROR(AC5/AB5-1,"-")</f>
        <v>0.14096598738590482</v>
      </c>
      <c r="AJ5" s="50"/>
    </row>
    <row r="6" spans="1:36" s="49" customFormat="1" ht="14">
      <c r="B6" s="49" t="s">
        <v>173</v>
      </c>
      <c r="C6" s="49" t="s">
        <v>157</v>
      </c>
      <c r="D6" s="205">
        <v>25790.942999999999</v>
      </c>
      <c r="E6" s="205">
        <v>24754.445</v>
      </c>
      <c r="F6" s="205">
        <v>23602.04</v>
      </c>
      <c r="G6" s="63">
        <v>23617.034</v>
      </c>
      <c r="H6" s="63">
        <f t="shared" ref="H6:H23" si="2">+T6</f>
        <v>23650.739000000001</v>
      </c>
      <c r="I6" s="63">
        <f t="shared" ref="I6:I23" si="3">+X6</f>
        <v>24550.954000000002</v>
      </c>
      <c r="J6" s="63">
        <f t="shared" si="0"/>
        <v>26975.447999999997</v>
      </c>
      <c r="K6" s="320" t="str">
        <f t="shared" si="1"/>
        <v/>
      </c>
      <c r="L6" s="49" t="s">
        <v>281</v>
      </c>
      <c r="M6" s="178">
        <v>25073</v>
      </c>
      <c r="N6" s="178">
        <v>23873.881000000001</v>
      </c>
      <c r="O6" s="387">
        <v>24112.817000000003</v>
      </c>
      <c r="P6" s="387">
        <v>23617.034</v>
      </c>
      <c r="Q6" s="389">
        <v>23459.638999999999</v>
      </c>
      <c r="R6" s="389">
        <v>23511.800000000003</v>
      </c>
      <c r="S6" s="389">
        <v>23462.42</v>
      </c>
      <c r="T6" s="389">
        <v>23650.739000000001</v>
      </c>
      <c r="U6" s="178">
        <v>23978.93</v>
      </c>
      <c r="V6" s="178">
        <v>24303.642</v>
      </c>
      <c r="W6" s="178">
        <v>24584.839</v>
      </c>
      <c r="X6" s="388">
        <v>24550.954000000002</v>
      </c>
      <c r="Y6" s="389">
        <v>26809.265000000003</v>
      </c>
      <c r="Z6" s="389">
        <v>24793.135999999999</v>
      </c>
      <c r="AA6" s="389">
        <v>24672.233</v>
      </c>
      <c r="AB6" s="389">
        <v>26975.447999999997</v>
      </c>
      <c r="AC6" s="583">
        <v>27087.483</v>
      </c>
      <c r="AD6" s="178" t="s">
        <v>281</v>
      </c>
      <c r="AE6" s="178" t="s">
        <v>281</v>
      </c>
      <c r="AF6" s="388" t="s">
        <v>281</v>
      </c>
      <c r="AG6" s="50"/>
      <c r="AH6" s="63">
        <f t="shared" ref="AH6:AH12" si="4">+AC6-AB6</f>
        <v>112.03500000000349</v>
      </c>
      <c r="AI6" s="54">
        <f t="shared" ref="AI6:AI12" si="5">IFERROR(AC6/AB6-1,"-")</f>
        <v>4.1532211068378011E-3</v>
      </c>
      <c r="AJ6" s="50"/>
    </row>
    <row r="7" spans="1:36" s="49" customFormat="1" ht="14">
      <c r="B7" s="49" t="s">
        <v>174</v>
      </c>
      <c r="C7" s="49" t="s">
        <v>83</v>
      </c>
      <c r="D7" s="205">
        <v>8478.7950000000001</v>
      </c>
      <c r="E7" s="205">
        <v>10874.582</v>
      </c>
      <c r="F7" s="205">
        <v>12005.274999999998</v>
      </c>
      <c r="G7" s="63">
        <v>11366.641000000001</v>
      </c>
      <c r="H7" s="63">
        <f t="shared" si="2"/>
        <v>10470.614</v>
      </c>
      <c r="I7" s="63">
        <f t="shared" si="3"/>
        <v>10645.888000000001</v>
      </c>
      <c r="J7" s="63">
        <f t="shared" si="0"/>
        <v>6499.4710000000005</v>
      </c>
      <c r="K7" s="320" t="str">
        <f t="shared" si="1"/>
        <v/>
      </c>
      <c r="L7" s="49" t="s">
        <v>281</v>
      </c>
      <c r="M7" s="178">
        <v>11816</v>
      </c>
      <c r="N7" s="178">
        <v>11494.735000000001</v>
      </c>
      <c r="O7" s="387">
        <v>11369.903999999999</v>
      </c>
      <c r="P7" s="387">
        <v>11366.641000000001</v>
      </c>
      <c r="Q7" s="389">
        <v>11243.671</v>
      </c>
      <c r="R7" s="389">
        <v>11117.267000000002</v>
      </c>
      <c r="S7" s="389">
        <v>10701.315000000001</v>
      </c>
      <c r="T7" s="389">
        <v>10470.614</v>
      </c>
      <c r="U7" s="178">
        <v>10500.196</v>
      </c>
      <c r="V7" s="178">
        <v>10278.06</v>
      </c>
      <c r="W7" s="178">
        <v>11385.253000000001</v>
      </c>
      <c r="X7" s="388">
        <v>10645.888000000001</v>
      </c>
      <c r="Y7" s="389">
        <v>8802.8610000000008</v>
      </c>
      <c r="Z7" s="389">
        <v>11753.902</v>
      </c>
      <c r="AA7" s="389">
        <v>10809.694</v>
      </c>
      <c r="AB7" s="389">
        <v>6499.4710000000005</v>
      </c>
      <c r="AC7" s="583">
        <v>7212.9340000000002</v>
      </c>
      <c r="AD7" s="178" t="s">
        <v>281</v>
      </c>
      <c r="AE7" s="178" t="s">
        <v>281</v>
      </c>
      <c r="AF7" s="388" t="s">
        <v>281</v>
      </c>
      <c r="AG7" s="50"/>
      <c r="AH7" s="63">
        <f t="shared" si="4"/>
        <v>713.46299999999974</v>
      </c>
      <c r="AI7" s="54">
        <f t="shared" si="5"/>
        <v>0.1097724722519724</v>
      </c>
      <c r="AJ7" s="50"/>
    </row>
    <row r="8" spans="1:36" s="49" customFormat="1" ht="14">
      <c r="B8" s="49" t="s">
        <v>175</v>
      </c>
      <c r="C8" s="49" t="s">
        <v>158</v>
      </c>
      <c r="D8" s="205">
        <v>5136.4040000000005</v>
      </c>
      <c r="E8" s="205">
        <v>4092.2460000000001</v>
      </c>
      <c r="F8" s="205">
        <v>1862.2470000000001</v>
      </c>
      <c r="G8" s="63">
        <v>1559.518</v>
      </c>
      <c r="H8" s="63">
        <f t="shared" si="2"/>
        <v>9.3729999999999993</v>
      </c>
      <c r="I8" s="63">
        <f t="shared" si="3"/>
        <v>59.587000000000003</v>
      </c>
      <c r="J8" s="63">
        <f t="shared" si="0"/>
        <v>30.623999999999999</v>
      </c>
      <c r="K8" s="320" t="str">
        <f t="shared" si="1"/>
        <v/>
      </c>
      <c r="L8" s="49" t="s">
        <v>281</v>
      </c>
      <c r="M8" s="178">
        <v>38368.554000000004</v>
      </c>
      <c r="N8" s="178">
        <v>1931.021</v>
      </c>
      <c r="O8" s="387">
        <v>1775.826</v>
      </c>
      <c r="P8" s="387">
        <v>1559.518</v>
      </c>
      <c r="Q8" s="389">
        <v>1552.373</v>
      </c>
      <c r="R8" s="389">
        <v>1439.924</v>
      </c>
      <c r="S8" s="389">
        <v>1371.2049999999999</v>
      </c>
      <c r="T8" s="389">
        <v>9.3729999999999993</v>
      </c>
      <c r="U8" s="178">
        <v>11.877000000000001</v>
      </c>
      <c r="V8" s="178">
        <v>11.952999999999999</v>
      </c>
      <c r="W8" s="178">
        <v>12.121</v>
      </c>
      <c r="X8" s="388">
        <v>59.587000000000003</v>
      </c>
      <c r="Y8" s="389">
        <v>58.523000000000003</v>
      </c>
      <c r="Z8" s="389">
        <v>58.445</v>
      </c>
      <c r="AA8" s="389">
        <v>65.406999999999996</v>
      </c>
      <c r="AB8" s="389">
        <v>30.623999999999999</v>
      </c>
      <c r="AC8" s="583">
        <v>90.406000000000006</v>
      </c>
      <c r="AD8" s="178" t="s">
        <v>281</v>
      </c>
      <c r="AE8" s="178" t="s">
        <v>281</v>
      </c>
      <c r="AF8" s="388" t="s">
        <v>281</v>
      </c>
      <c r="AG8" s="50"/>
      <c r="AH8" s="63">
        <f t="shared" si="4"/>
        <v>59.782000000000011</v>
      </c>
      <c r="AI8" s="54">
        <f t="shared" si="5"/>
        <v>1.9521290491118082</v>
      </c>
      <c r="AJ8" s="50"/>
    </row>
    <row r="9" spans="1:36" s="49" customFormat="1" ht="14">
      <c r="B9" s="49" t="s">
        <v>176</v>
      </c>
      <c r="C9" s="49" t="s">
        <v>159</v>
      </c>
      <c r="D9" s="205">
        <v>1970.0309999999999</v>
      </c>
      <c r="E9" s="205">
        <v>1203.2139999999999</v>
      </c>
      <c r="F9" s="205">
        <v>877.84900000000005</v>
      </c>
      <c r="G9" s="63">
        <v>775.49800000000005</v>
      </c>
      <c r="H9" s="63">
        <f t="shared" si="2"/>
        <v>779.89200000000005</v>
      </c>
      <c r="I9" s="63">
        <f t="shared" si="3"/>
        <v>956</v>
      </c>
      <c r="J9" s="63">
        <f t="shared" si="0"/>
        <v>931.03599999999994</v>
      </c>
      <c r="K9" s="320" t="str">
        <f t="shared" si="1"/>
        <v/>
      </c>
      <c r="L9" s="49" t="s">
        <v>281</v>
      </c>
      <c r="M9" s="178">
        <v>938.79100000000005</v>
      </c>
      <c r="N9" s="178">
        <v>771.30100000000004</v>
      </c>
      <c r="O9" s="387">
        <v>849.23199999999997</v>
      </c>
      <c r="P9" s="387">
        <v>775.49800000000005</v>
      </c>
      <c r="Q9" s="389">
        <v>806.77099999999996</v>
      </c>
      <c r="R9" s="389">
        <v>673.54499999999996</v>
      </c>
      <c r="S9" s="389">
        <v>684.78200000000004</v>
      </c>
      <c r="T9" s="389">
        <v>779.89200000000005</v>
      </c>
      <c r="U9" s="178">
        <v>851.52599999999995</v>
      </c>
      <c r="V9" s="178">
        <v>848.51099999999997</v>
      </c>
      <c r="W9" s="178">
        <v>873.16499999999996</v>
      </c>
      <c r="X9" s="388">
        <v>956</v>
      </c>
      <c r="Y9" s="389">
        <v>955.33100000000002</v>
      </c>
      <c r="Z9" s="389">
        <v>997.16600000000005</v>
      </c>
      <c r="AA9" s="389">
        <v>997.36</v>
      </c>
      <c r="AB9" s="389">
        <v>931.03599999999994</v>
      </c>
      <c r="AC9" s="583">
        <v>945.21199999999999</v>
      </c>
      <c r="AD9" s="178" t="s">
        <v>281</v>
      </c>
      <c r="AE9" s="178" t="s">
        <v>281</v>
      </c>
      <c r="AF9" s="388" t="s">
        <v>281</v>
      </c>
      <c r="AG9" s="50"/>
      <c r="AH9" s="63">
        <f t="shared" si="4"/>
        <v>14.176000000000045</v>
      </c>
      <c r="AI9" s="54">
        <f t="shared" si="5"/>
        <v>1.5226049261253038E-2</v>
      </c>
      <c r="AJ9" s="50"/>
    </row>
    <row r="10" spans="1:36" s="49" customFormat="1" ht="14">
      <c r="B10" s="49" t="s">
        <v>177</v>
      </c>
      <c r="C10" s="49" t="s">
        <v>160</v>
      </c>
      <c r="D10" s="205">
        <v>5928.146999999999</v>
      </c>
      <c r="E10" s="205">
        <v>5948.6850000000013</v>
      </c>
      <c r="F10" s="205">
        <v>4752.7049999999945</v>
      </c>
      <c r="G10" s="63">
        <v>4267.6411499999958</v>
      </c>
      <c r="H10" s="63">
        <f t="shared" si="2"/>
        <v>3785.8934900000022</v>
      </c>
      <c r="I10" s="63">
        <f t="shared" si="3"/>
        <v>3139.9449999999997</v>
      </c>
      <c r="J10" s="63">
        <f t="shared" si="0"/>
        <v>3149.2920000000022</v>
      </c>
      <c r="K10" s="320" t="str">
        <f t="shared" si="1"/>
        <v/>
      </c>
      <c r="L10" s="49" t="s">
        <v>281</v>
      </c>
      <c r="M10" s="178">
        <v>5132.377000000005</v>
      </c>
      <c r="N10" s="178">
        <v>4018.9981699999989</v>
      </c>
      <c r="O10" s="387">
        <v>4262.2489999999889</v>
      </c>
      <c r="P10" s="387">
        <v>4267.6411499999958</v>
      </c>
      <c r="Q10" s="389">
        <v>4358.5778900000005</v>
      </c>
      <c r="R10" s="389">
        <v>4159.7850099999923</v>
      </c>
      <c r="S10" s="389">
        <v>4124.3925900000031</v>
      </c>
      <c r="T10" s="389">
        <v>3785.8934900000022</v>
      </c>
      <c r="U10" s="178">
        <v>3677.5600300000006</v>
      </c>
      <c r="V10" s="178">
        <v>3778.1826599999986</v>
      </c>
      <c r="W10" s="178">
        <v>3583.6709999999948</v>
      </c>
      <c r="X10" s="388">
        <v>3139.9449999999997</v>
      </c>
      <c r="Y10" s="389">
        <v>3377.1359999999977</v>
      </c>
      <c r="Z10" s="389">
        <v>2823.859000000004</v>
      </c>
      <c r="AA10" s="389">
        <v>2938.3410000000003</v>
      </c>
      <c r="AB10" s="389">
        <v>3149.2920000000022</v>
      </c>
      <c r="AC10" s="583">
        <v>2959.0039999999967</v>
      </c>
      <c r="AD10" s="178" t="s">
        <v>281</v>
      </c>
      <c r="AE10" s="178" t="s">
        <v>281</v>
      </c>
      <c r="AF10" s="388" t="s">
        <v>281</v>
      </c>
      <c r="AG10" s="50"/>
      <c r="AH10" s="63">
        <f t="shared" si="4"/>
        <v>-190.28800000000547</v>
      </c>
      <c r="AI10" s="54">
        <f t="shared" si="5"/>
        <v>-6.0422469558238934E-2</v>
      </c>
      <c r="AJ10" s="50"/>
    </row>
    <row r="11" spans="1:36" s="49" customFormat="1" ht="14">
      <c r="B11" s="68" t="s">
        <v>178</v>
      </c>
      <c r="C11" s="68" t="s">
        <v>172</v>
      </c>
      <c r="D11" s="206">
        <v>2490</v>
      </c>
      <c r="E11" s="206">
        <v>2034.8910000000001</v>
      </c>
      <c r="F11" s="318">
        <v>1132.3836036</v>
      </c>
      <c r="G11" s="206">
        <v>881.30100000000004</v>
      </c>
      <c r="H11" s="206">
        <f t="shared" si="2"/>
        <v>823.81500000000005</v>
      </c>
      <c r="I11" s="206">
        <f t="shared" si="3"/>
        <v>613.80199999999991</v>
      </c>
      <c r="J11" s="206">
        <f t="shared" si="0"/>
        <v>460.10700000000003</v>
      </c>
      <c r="K11" s="451" t="str">
        <f t="shared" si="1"/>
        <v/>
      </c>
      <c r="L11" s="49" t="s">
        <v>281</v>
      </c>
      <c r="M11" s="178">
        <v>1132.6289999999999</v>
      </c>
      <c r="N11" s="178">
        <v>997.28199999999981</v>
      </c>
      <c r="O11" s="387">
        <v>963.67399999999998</v>
      </c>
      <c r="P11" s="387">
        <v>881.30100000000004</v>
      </c>
      <c r="Q11" s="389">
        <v>873</v>
      </c>
      <c r="R11" s="389">
        <v>868.90100000000007</v>
      </c>
      <c r="S11" s="389">
        <v>854.85599999999999</v>
      </c>
      <c r="T11" s="389">
        <v>823.81500000000005</v>
      </c>
      <c r="U11" s="178">
        <v>816.49</v>
      </c>
      <c r="V11" s="178">
        <v>909.04899999999998</v>
      </c>
      <c r="W11" s="178">
        <v>713.53899999999999</v>
      </c>
      <c r="X11" s="388">
        <v>613.80199999999991</v>
      </c>
      <c r="Y11" s="389">
        <v>604.21299999999997</v>
      </c>
      <c r="Z11" s="389">
        <v>582.97</v>
      </c>
      <c r="AA11" s="389">
        <v>593.57100000000003</v>
      </c>
      <c r="AB11" s="389">
        <v>460.10700000000003</v>
      </c>
      <c r="AC11" s="583">
        <v>449.01500000000004</v>
      </c>
      <c r="AD11" s="178" t="s">
        <v>281</v>
      </c>
      <c r="AE11" s="178" t="s">
        <v>281</v>
      </c>
      <c r="AF11" s="388" t="s">
        <v>281</v>
      </c>
      <c r="AG11" s="50"/>
      <c r="AH11" s="63">
        <f t="shared" si="4"/>
        <v>-11.091999999999985</v>
      </c>
      <c r="AI11" s="54">
        <f t="shared" si="5"/>
        <v>-2.4107435879045513E-2</v>
      </c>
      <c r="AJ11" s="50"/>
    </row>
    <row r="12" spans="1:36" s="57" customFormat="1" ht="15" customHeight="1">
      <c r="A12" s="49"/>
      <c r="B12" s="66" t="s">
        <v>190</v>
      </c>
      <c r="C12" s="62" t="s">
        <v>161</v>
      </c>
      <c r="D12" s="207">
        <v>52054.849000000002</v>
      </c>
      <c r="E12" s="207">
        <v>48273.902000000002</v>
      </c>
      <c r="F12" s="207">
        <v>45295.902999999998</v>
      </c>
      <c r="G12" s="207">
        <v>44395.586149999996</v>
      </c>
      <c r="H12" s="207">
        <f t="shared" si="2"/>
        <v>44618.515490000005</v>
      </c>
      <c r="I12" s="207">
        <f t="shared" si="3"/>
        <v>45995</v>
      </c>
      <c r="J12" s="207">
        <f t="shared" si="0"/>
        <v>43501</v>
      </c>
      <c r="K12" s="452" t="str">
        <f t="shared" si="1"/>
        <v/>
      </c>
      <c r="L12" s="49" t="s">
        <v>281</v>
      </c>
      <c r="M12" s="179">
        <v>45572.35100000001</v>
      </c>
      <c r="N12" s="179">
        <v>45169.207170000001</v>
      </c>
      <c r="O12" s="390">
        <v>45225.18</v>
      </c>
      <c r="P12" s="390">
        <v>44395.586149999996</v>
      </c>
      <c r="Q12" s="391">
        <v>44854.156889999998</v>
      </c>
      <c r="R12" s="391">
        <v>45887.106009999996</v>
      </c>
      <c r="S12" s="391">
        <v>45342.277590000005</v>
      </c>
      <c r="T12" s="391">
        <v>44618.515490000005</v>
      </c>
      <c r="U12" s="179">
        <v>44626.732029999999</v>
      </c>
      <c r="V12" s="179">
        <v>45493.000659999998</v>
      </c>
      <c r="W12" s="179">
        <v>46992</v>
      </c>
      <c r="X12" s="470">
        <v>45995</v>
      </c>
      <c r="Y12" s="391">
        <v>43843</v>
      </c>
      <c r="Z12" s="391">
        <v>43900</v>
      </c>
      <c r="AA12" s="391">
        <v>42949</v>
      </c>
      <c r="AB12" s="391">
        <v>43501</v>
      </c>
      <c r="AC12" s="584">
        <v>45044</v>
      </c>
      <c r="AD12" s="179" t="s">
        <v>281</v>
      </c>
      <c r="AE12" s="179" t="s">
        <v>281</v>
      </c>
      <c r="AF12" s="470" t="s">
        <v>281</v>
      </c>
      <c r="AG12" s="60"/>
      <c r="AH12" s="67">
        <f t="shared" si="4"/>
        <v>1543</v>
      </c>
      <c r="AI12" s="61">
        <f t="shared" si="5"/>
        <v>3.5470448955196465E-2</v>
      </c>
      <c r="AJ12" s="60"/>
    </row>
    <row r="13" spans="1:36" s="49" customFormat="1" ht="15" customHeight="1">
      <c r="A13" s="57"/>
      <c r="B13" s="56"/>
      <c r="C13" s="46"/>
      <c r="D13" s="208"/>
      <c r="E13" s="208"/>
      <c r="F13" s="208"/>
      <c r="G13" s="75"/>
      <c r="H13" s="75"/>
      <c r="I13" s="75"/>
      <c r="J13" s="75"/>
      <c r="K13" s="453"/>
      <c r="L13" s="57"/>
      <c r="M13" s="178"/>
      <c r="N13" s="178"/>
      <c r="O13" s="387"/>
      <c r="P13" s="387"/>
      <c r="Q13" s="389"/>
      <c r="R13" s="389"/>
      <c r="S13" s="389"/>
      <c r="T13" s="389"/>
      <c r="U13" s="178"/>
      <c r="V13" s="178"/>
      <c r="W13" s="178"/>
      <c r="X13" s="388"/>
      <c r="Y13" s="389"/>
      <c r="Z13" s="389"/>
      <c r="AA13" s="389"/>
      <c r="AB13" s="389"/>
      <c r="AC13" s="583"/>
      <c r="AD13" s="178"/>
      <c r="AE13" s="178"/>
      <c r="AF13" s="388"/>
      <c r="AG13" s="50"/>
      <c r="AH13" s="63"/>
      <c r="AI13" s="61"/>
      <c r="AJ13" s="50"/>
    </row>
    <row r="14" spans="1:36" s="49" customFormat="1">
      <c r="A14"/>
      <c r="B14" s="56" t="s">
        <v>185</v>
      </c>
      <c r="C14" s="46" t="s">
        <v>186</v>
      </c>
      <c r="D14" s="205" t="s">
        <v>281</v>
      </c>
      <c r="E14" s="205" t="s">
        <v>281</v>
      </c>
      <c r="F14" s="205" t="s">
        <v>281</v>
      </c>
      <c r="G14" s="63" t="s">
        <v>281</v>
      </c>
      <c r="H14" s="63"/>
      <c r="I14" s="63" t="str">
        <f t="shared" si="3"/>
        <v/>
      </c>
      <c r="J14" s="63" t="str">
        <f t="shared" si="0"/>
        <v/>
      </c>
      <c r="K14" s="320" t="str">
        <f t="shared" ref="K14:K23" si="6">+AF14</f>
        <v/>
      </c>
      <c r="L14" t="s">
        <v>281</v>
      </c>
      <c r="M14" s="178" t="s">
        <v>281</v>
      </c>
      <c r="N14" s="178" t="s">
        <v>281</v>
      </c>
      <c r="O14" s="387" t="s">
        <v>281</v>
      </c>
      <c r="P14" s="387" t="s">
        <v>281</v>
      </c>
      <c r="Q14" s="389" t="s">
        <v>281</v>
      </c>
      <c r="R14" s="389" t="s">
        <v>281</v>
      </c>
      <c r="S14" s="389"/>
      <c r="T14" s="389" t="s">
        <v>281</v>
      </c>
      <c r="U14" s="178" t="s">
        <v>281</v>
      </c>
      <c r="V14" s="178" t="s">
        <v>281</v>
      </c>
      <c r="W14" s="178" t="s">
        <v>281</v>
      </c>
      <c r="X14" s="388" t="s">
        <v>281</v>
      </c>
      <c r="Y14" s="389" t="s">
        <v>281</v>
      </c>
      <c r="Z14" s="389" t="s">
        <v>281</v>
      </c>
      <c r="AA14" s="389" t="s">
        <v>281</v>
      </c>
      <c r="AB14" s="389" t="s">
        <v>281</v>
      </c>
      <c r="AC14" s="583" t="s">
        <v>281</v>
      </c>
      <c r="AD14" s="178" t="s">
        <v>281</v>
      </c>
      <c r="AE14" s="178" t="s">
        <v>281</v>
      </c>
      <c r="AF14" s="388" t="s">
        <v>281</v>
      </c>
      <c r="AG14" s="50"/>
      <c r="AH14" s="63"/>
      <c r="AI14" s="54"/>
      <c r="AJ14" s="50"/>
    </row>
    <row r="15" spans="1:36" s="49" customFormat="1">
      <c r="A15"/>
      <c r="B15" s="49" t="s">
        <v>180</v>
      </c>
      <c r="C15" s="49" t="s">
        <v>164</v>
      </c>
      <c r="D15" s="205">
        <v>8425.1669999999995</v>
      </c>
      <c r="E15" s="205">
        <v>8355.56</v>
      </c>
      <c r="F15" s="205">
        <v>9741.09</v>
      </c>
      <c r="G15" s="63">
        <v>10102.896000000001</v>
      </c>
      <c r="H15" s="63">
        <f t="shared" si="2"/>
        <v>10745.155000000001</v>
      </c>
      <c r="I15" s="63">
        <f t="shared" si="3"/>
        <v>9705.1540000000005</v>
      </c>
      <c r="J15" s="63">
        <f t="shared" si="0"/>
        <v>5745.326</v>
      </c>
      <c r="K15" s="320" t="str">
        <f t="shared" si="6"/>
        <v/>
      </c>
      <c r="L15" t="s">
        <v>281</v>
      </c>
      <c r="M15" s="178">
        <v>9797.2330000000002</v>
      </c>
      <c r="N15" s="178">
        <v>9255.0920000000006</v>
      </c>
      <c r="O15" s="387">
        <v>10102.174000000001</v>
      </c>
      <c r="P15" s="387">
        <v>10102.896000000001</v>
      </c>
      <c r="Q15" s="389">
        <v>10507.047</v>
      </c>
      <c r="R15" s="389">
        <v>10518.88</v>
      </c>
      <c r="S15" s="389">
        <v>10582.007</v>
      </c>
      <c r="T15" s="389">
        <v>10745.155000000001</v>
      </c>
      <c r="U15" s="178">
        <v>10530.564</v>
      </c>
      <c r="V15" s="178">
        <v>9874.9310000000005</v>
      </c>
      <c r="W15" s="178">
        <v>10532.385</v>
      </c>
      <c r="X15" s="388">
        <v>9705.1540000000005</v>
      </c>
      <c r="Y15" s="389">
        <v>8004.1379999999999</v>
      </c>
      <c r="Z15" s="389">
        <v>6252.4009999999998</v>
      </c>
      <c r="AA15" s="389">
        <v>5970.3220000000001</v>
      </c>
      <c r="AB15" s="389">
        <v>5745.326</v>
      </c>
      <c r="AC15" s="583">
        <v>5121.7560000000003</v>
      </c>
      <c r="AD15" s="178" t="s">
        <v>281</v>
      </c>
      <c r="AE15" s="178" t="s">
        <v>281</v>
      </c>
      <c r="AF15" s="388" t="s">
        <v>281</v>
      </c>
      <c r="AG15" s="50"/>
      <c r="AH15" s="63">
        <f t="shared" ref="AH15:AH20" si="7">+AC15-AB15</f>
        <v>-623.56999999999971</v>
      </c>
      <c r="AI15" s="54">
        <f t="shared" ref="AI15:AI20" si="8">IFERROR(AC15/AB15-1,"-")</f>
        <v>-0.1085351814675094</v>
      </c>
      <c r="AJ15" s="50"/>
    </row>
    <row r="16" spans="1:36" s="49" customFormat="1">
      <c r="A16"/>
      <c r="B16" s="49" t="s">
        <v>181</v>
      </c>
      <c r="C16" s="49" t="s">
        <v>165</v>
      </c>
      <c r="D16" s="205">
        <v>30314.005000000001</v>
      </c>
      <c r="E16" s="205">
        <v>28695.268</v>
      </c>
      <c r="F16" s="205">
        <v>25966.062999999998</v>
      </c>
      <c r="G16" s="63">
        <v>26092.837</v>
      </c>
      <c r="H16" s="63">
        <f t="shared" si="2"/>
        <v>27314.98</v>
      </c>
      <c r="I16" s="63">
        <f t="shared" si="3"/>
        <v>28412.044999999998</v>
      </c>
      <c r="J16" s="63">
        <f t="shared" si="0"/>
        <v>28140.057000000001</v>
      </c>
      <c r="K16" s="320" t="str">
        <f t="shared" si="6"/>
        <v/>
      </c>
      <c r="L16" t="s">
        <v>281</v>
      </c>
      <c r="M16" s="178">
        <v>28842.197</v>
      </c>
      <c r="N16" s="178">
        <v>26721.939000000002</v>
      </c>
      <c r="O16" s="387">
        <v>26324.077000000001</v>
      </c>
      <c r="P16" s="387">
        <v>26092.837</v>
      </c>
      <c r="Q16" s="389">
        <v>26233.609</v>
      </c>
      <c r="R16" s="389">
        <v>26874.822</v>
      </c>
      <c r="S16" s="389">
        <v>26507.916000000001</v>
      </c>
      <c r="T16" s="389">
        <v>27314.98</v>
      </c>
      <c r="U16" s="178">
        <v>27561.698</v>
      </c>
      <c r="V16" s="178">
        <v>28385.095000000001</v>
      </c>
      <c r="W16" s="178">
        <v>28581.646000000001</v>
      </c>
      <c r="X16" s="388">
        <v>28412.044999999998</v>
      </c>
      <c r="Y16" s="389">
        <v>27526.278999999999</v>
      </c>
      <c r="Z16" s="389">
        <v>28218.85</v>
      </c>
      <c r="AA16" s="389">
        <v>28094.558000000001</v>
      </c>
      <c r="AB16" s="389">
        <v>28140.057000000001</v>
      </c>
      <c r="AC16" s="583">
        <v>29290.817999999999</v>
      </c>
      <c r="AD16" s="178" t="s">
        <v>281</v>
      </c>
      <c r="AE16" s="178" t="s">
        <v>281</v>
      </c>
      <c r="AF16" s="388" t="s">
        <v>281</v>
      </c>
      <c r="AG16" s="50"/>
      <c r="AH16" s="63">
        <f t="shared" si="7"/>
        <v>1150.7609999999986</v>
      </c>
      <c r="AI16" s="54">
        <f t="shared" si="8"/>
        <v>4.089405362611731E-2</v>
      </c>
      <c r="AJ16" s="50"/>
    </row>
    <row r="17" spans="1:36" s="49" customFormat="1">
      <c r="A17"/>
      <c r="B17" s="49" t="s">
        <v>182</v>
      </c>
      <c r="C17" s="49" t="s">
        <v>166</v>
      </c>
      <c r="D17" s="205">
        <v>1216.78</v>
      </c>
      <c r="E17" s="205">
        <v>1104.155</v>
      </c>
      <c r="F17" s="205">
        <v>1122.7729999999999</v>
      </c>
      <c r="G17" s="63">
        <v>973.47699999999986</v>
      </c>
      <c r="H17" s="63">
        <f t="shared" si="2"/>
        <v>1469.702</v>
      </c>
      <c r="I17" s="63">
        <f t="shared" si="3"/>
        <v>1584.4459999999999</v>
      </c>
      <c r="J17" s="63">
        <f t="shared" si="0"/>
        <v>1107.585</v>
      </c>
      <c r="K17" s="320" t="str">
        <f t="shared" si="6"/>
        <v/>
      </c>
      <c r="L17" t="s">
        <v>281</v>
      </c>
      <c r="M17" s="178">
        <v>1115</v>
      </c>
      <c r="N17" s="178">
        <v>1130.9159999999999</v>
      </c>
      <c r="O17" s="387">
        <v>1111.27</v>
      </c>
      <c r="P17" s="387">
        <v>973.47699999999986</v>
      </c>
      <c r="Q17" s="389">
        <v>975.89100500000006</v>
      </c>
      <c r="R17" s="389">
        <v>991.08100000000002</v>
      </c>
      <c r="S17" s="389">
        <v>1184.383</v>
      </c>
      <c r="T17" s="389">
        <v>1469.702</v>
      </c>
      <c r="U17" s="178">
        <v>1478.4650000000001</v>
      </c>
      <c r="V17" s="178">
        <v>1498.3989999999999</v>
      </c>
      <c r="W17" s="178">
        <v>1466.9849999999999</v>
      </c>
      <c r="X17" s="388">
        <v>1584.4459999999999</v>
      </c>
      <c r="Y17" s="389">
        <v>1590.2089999999998</v>
      </c>
      <c r="Z17" s="389">
        <v>1887.6959999999999</v>
      </c>
      <c r="AA17" s="389">
        <v>1112.7240000000002</v>
      </c>
      <c r="AB17" s="389">
        <v>1107.585</v>
      </c>
      <c r="AC17" s="583">
        <v>2108.922</v>
      </c>
      <c r="AD17" s="178" t="s">
        <v>281</v>
      </c>
      <c r="AE17" s="178" t="s">
        <v>281</v>
      </c>
      <c r="AF17" s="388" t="s">
        <v>281</v>
      </c>
      <c r="AG17" s="50"/>
      <c r="AH17" s="63">
        <f t="shared" si="7"/>
        <v>1001.337</v>
      </c>
      <c r="AI17" s="54">
        <f t="shared" si="8"/>
        <v>0.90407237367786664</v>
      </c>
      <c r="AJ17" s="50"/>
    </row>
    <row r="18" spans="1:36" s="49" customFormat="1" ht="14">
      <c r="B18" s="49" t="s">
        <v>183</v>
      </c>
      <c r="C18" s="49" t="s">
        <v>167</v>
      </c>
      <c r="D18" s="205">
        <v>5525.9620000000004</v>
      </c>
      <c r="E18" s="205">
        <v>4438.0010000000002</v>
      </c>
      <c r="F18" s="205">
        <v>2062.6640000000002</v>
      </c>
      <c r="G18" s="63">
        <v>1996.3820000000001</v>
      </c>
      <c r="H18" s="63">
        <f t="shared" si="2"/>
        <v>0.96799999999999997</v>
      </c>
      <c r="I18" s="63">
        <f t="shared" si="3"/>
        <v>15.492000000000001</v>
      </c>
      <c r="J18" s="63">
        <f t="shared" si="0"/>
        <v>13.106999999999999</v>
      </c>
      <c r="K18" s="320" t="str">
        <f t="shared" si="6"/>
        <v/>
      </c>
      <c r="L18" s="49" t="s">
        <v>281</v>
      </c>
      <c r="M18" s="178" t="s">
        <v>281</v>
      </c>
      <c r="N18" s="178">
        <v>2177.0050000000001</v>
      </c>
      <c r="O18" s="387">
        <v>1980.077</v>
      </c>
      <c r="P18" s="387">
        <v>1996.3820000000001</v>
      </c>
      <c r="Q18" s="389">
        <v>1860.028</v>
      </c>
      <c r="R18" s="389">
        <v>2121.0160000000001</v>
      </c>
      <c r="S18" s="389">
        <v>1818.5139999999999</v>
      </c>
      <c r="T18" s="389">
        <v>0.96799999999999997</v>
      </c>
      <c r="U18" s="178">
        <v>1.7250000000000001</v>
      </c>
      <c r="V18" s="178">
        <v>1.7549999999999999</v>
      </c>
      <c r="W18" s="178">
        <v>1.802</v>
      </c>
      <c r="X18" s="388">
        <v>15.492000000000001</v>
      </c>
      <c r="Y18" s="389">
        <v>14.776999999999999</v>
      </c>
      <c r="Z18" s="389">
        <v>14.815</v>
      </c>
      <c r="AA18" s="389">
        <v>22.018999999999998</v>
      </c>
      <c r="AB18" s="389">
        <v>13.106999999999999</v>
      </c>
      <c r="AC18" s="583">
        <v>12.035</v>
      </c>
      <c r="AD18" s="178" t="s">
        <v>281</v>
      </c>
      <c r="AE18" s="178" t="s">
        <v>281</v>
      </c>
      <c r="AF18" s="388" t="s">
        <v>281</v>
      </c>
      <c r="AG18" s="50"/>
      <c r="AH18" s="63">
        <f t="shared" si="7"/>
        <v>-1.0719999999999992</v>
      </c>
      <c r="AI18" s="54">
        <f t="shared" si="8"/>
        <v>-8.1788357366292752E-2</v>
      </c>
      <c r="AJ18" s="50"/>
    </row>
    <row r="19" spans="1:36" s="49" customFormat="1" ht="14">
      <c r="B19" s="49" t="s">
        <v>184</v>
      </c>
      <c r="C19" s="49" t="s">
        <v>168</v>
      </c>
      <c r="D19" s="205">
        <v>1851.6669999999995</v>
      </c>
      <c r="E19" s="205">
        <v>1758.5569999999952</v>
      </c>
      <c r="F19" s="205">
        <v>2400.5560000000041</v>
      </c>
      <c r="G19" s="63">
        <v>2083.359000000004</v>
      </c>
      <c r="H19" s="63">
        <f t="shared" si="2"/>
        <v>1938.2394900000072</v>
      </c>
      <c r="I19" s="63">
        <f t="shared" si="3"/>
        <v>2765.8629999999976</v>
      </c>
      <c r="J19" s="63">
        <f t="shared" si="0"/>
        <v>4072.9249999999956</v>
      </c>
      <c r="K19" s="320" t="str">
        <f t="shared" si="6"/>
        <v/>
      </c>
      <c r="L19" s="49" t="s">
        <v>281</v>
      </c>
      <c r="M19" s="178">
        <v>2086.1929999999993</v>
      </c>
      <c r="N19" s="178">
        <v>2389.8021700000027</v>
      </c>
      <c r="O19" s="387">
        <v>2354.8630000000048</v>
      </c>
      <c r="P19" s="387">
        <v>2083.359000000004</v>
      </c>
      <c r="Q19" s="389">
        <v>2072.711884999997</v>
      </c>
      <c r="R19" s="389">
        <v>2142.5020099999965</v>
      </c>
      <c r="S19" s="389">
        <v>2037.6945899999992</v>
      </c>
      <c r="T19" s="389">
        <v>1938.2394900000072</v>
      </c>
      <c r="U19" s="178">
        <v>1887.1470300000001</v>
      </c>
      <c r="V19" s="178">
        <v>2481.0646600000036</v>
      </c>
      <c r="W19" s="178">
        <v>2998.1819999999934</v>
      </c>
      <c r="X19" s="388">
        <v>2765.8629999999976</v>
      </c>
      <c r="Y19" s="389">
        <v>3010.5969999999943</v>
      </c>
      <c r="Z19" s="389">
        <v>3545.2379999999976</v>
      </c>
      <c r="AA19" s="389">
        <v>3515.3769999999931</v>
      </c>
      <c r="AB19" s="389">
        <v>4072.9249999999956</v>
      </c>
      <c r="AC19" s="583">
        <v>3956.4689999999973</v>
      </c>
      <c r="AD19" s="178" t="s">
        <v>281</v>
      </c>
      <c r="AE19" s="178" t="s">
        <v>281</v>
      </c>
      <c r="AF19" s="388" t="s">
        <v>281</v>
      </c>
      <c r="AG19" s="50"/>
      <c r="AH19" s="63">
        <f t="shared" si="7"/>
        <v>-116.45599999999831</v>
      </c>
      <c r="AI19" s="54">
        <f t="shared" si="8"/>
        <v>-2.8592718991878874E-2</v>
      </c>
      <c r="AJ19" s="50"/>
    </row>
    <row r="20" spans="1:36" s="57" customFormat="1" ht="14">
      <c r="A20" s="49"/>
      <c r="B20" s="66" t="s">
        <v>187</v>
      </c>
      <c r="C20" s="57" t="s">
        <v>169</v>
      </c>
      <c r="D20" s="207">
        <v>47333.580999999998</v>
      </c>
      <c r="E20" s="207">
        <v>44351.540999999997</v>
      </c>
      <c r="F20" s="207">
        <v>41293.146000000001</v>
      </c>
      <c r="G20" s="67">
        <v>41248.951000000001</v>
      </c>
      <c r="H20" s="67">
        <f t="shared" si="2"/>
        <v>41469.044490000007</v>
      </c>
      <c r="I20" s="67">
        <f t="shared" si="3"/>
        <v>42483</v>
      </c>
      <c r="J20" s="67">
        <f t="shared" si="0"/>
        <v>39079</v>
      </c>
      <c r="K20" s="454" t="str">
        <f t="shared" si="6"/>
        <v/>
      </c>
      <c r="L20" s="49" t="s">
        <v>281</v>
      </c>
      <c r="M20" s="179">
        <v>41840.623</v>
      </c>
      <c r="N20" s="179">
        <v>41674.75417</v>
      </c>
      <c r="O20" s="390">
        <v>41872.461000000003</v>
      </c>
      <c r="P20" s="390">
        <v>41248.951000000001</v>
      </c>
      <c r="Q20" s="391">
        <v>41649.286889999996</v>
      </c>
      <c r="R20" s="391">
        <v>42648.301009999996</v>
      </c>
      <c r="S20" s="391">
        <v>42130.514590000006</v>
      </c>
      <c r="T20" s="391">
        <v>41469.044490000007</v>
      </c>
      <c r="U20" s="179">
        <v>41459.599029999998</v>
      </c>
      <c r="V20" s="179">
        <v>42241.244659999997</v>
      </c>
      <c r="W20" s="179">
        <v>43581</v>
      </c>
      <c r="X20" s="470">
        <v>42483</v>
      </c>
      <c r="Y20" s="391">
        <v>40146</v>
      </c>
      <c r="Z20" s="391">
        <v>39919</v>
      </c>
      <c r="AA20" s="391">
        <v>38715</v>
      </c>
      <c r="AB20" s="391">
        <v>39079</v>
      </c>
      <c r="AC20" s="584">
        <v>40490</v>
      </c>
      <c r="AD20" s="179" t="s">
        <v>281</v>
      </c>
      <c r="AE20" s="179" t="s">
        <v>281</v>
      </c>
      <c r="AF20" s="470" t="s">
        <v>281</v>
      </c>
      <c r="AG20" s="60"/>
      <c r="AH20" s="67">
        <f t="shared" si="7"/>
        <v>1411</v>
      </c>
      <c r="AI20" s="61">
        <f t="shared" si="8"/>
        <v>3.610634867831819E-2</v>
      </c>
      <c r="AJ20" s="60"/>
    </row>
    <row r="21" spans="1:36" s="49" customFormat="1" ht="14">
      <c r="B21" s="56"/>
      <c r="D21" s="205" t="s">
        <v>281</v>
      </c>
      <c r="E21" s="205" t="s">
        <v>281</v>
      </c>
      <c r="F21" s="205" t="s">
        <v>281</v>
      </c>
      <c r="G21" s="63" t="s">
        <v>281</v>
      </c>
      <c r="H21" s="63"/>
      <c r="I21" s="63" t="str">
        <f t="shared" si="3"/>
        <v/>
      </c>
      <c r="J21" s="63" t="str">
        <f t="shared" si="0"/>
        <v/>
      </c>
      <c r="K21" s="320" t="str">
        <f t="shared" si="6"/>
        <v/>
      </c>
      <c r="L21" s="49" t="s">
        <v>281</v>
      </c>
      <c r="M21" s="178" t="s">
        <v>281</v>
      </c>
      <c r="N21" s="178" t="s">
        <v>281</v>
      </c>
      <c r="O21" s="387" t="s">
        <v>281</v>
      </c>
      <c r="P21" s="387" t="s">
        <v>281</v>
      </c>
      <c r="Q21" s="389" t="s">
        <v>281</v>
      </c>
      <c r="R21" s="389" t="s">
        <v>281</v>
      </c>
      <c r="S21" s="389"/>
      <c r="T21" s="389" t="s">
        <v>281</v>
      </c>
      <c r="U21" s="178" t="s">
        <v>281</v>
      </c>
      <c r="V21" s="178" t="s">
        <v>281</v>
      </c>
      <c r="W21" s="178" t="s">
        <v>281</v>
      </c>
      <c r="X21" s="388" t="s">
        <v>281</v>
      </c>
      <c r="Y21" s="389" t="s">
        <v>281</v>
      </c>
      <c r="Z21" s="389" t="s">
        <v>281</v>
      </c>
      <c r="AA21" s="389" t="s">
        <v>281</v>
      </c>
      <c r="AB21" s="389" t="s">
        <v>281</v>
      </c>
      <c r="AC21" s="583" t="s">
        <v>281</v>
      </c>
      <c r="AD21" s="178" t="s">
        <v>281</v>
      </c>
      <c r="AE21" s="178" t="s">
        <v>281</v>
      </c>
      <c r="AF21" s="388" t="s">
        <v>281</v>
      </c>
      <c r="AG21" s="50"/>
      <c r="AH21" s="63"/>
      <c r="AI21" s="54"/>
      <c r="AJ21" s="50"/>
    </row>
    <row r="22" spans="1:36" s="57" customFormat="1" ht="14">
      <c r="A22" s="49"/>
      <c r="B22" s="66" t="s">
        <v>188</v>
      </c>
      <c r="C22" s="57" t="s">
        <v>171</v>
      </c>
      <c r="D22" s="207">
        <v>4721.268</v>
      </c>
      <c r="E22" s="207">
        <v>3922.3609999999999</v>
      </c>
      <c r="F22" s="207">
        <v>4002.7570000000001</v>
      </c>
      <c r="G22" s="67">
        <v>3146.6350000000002</v>
      </c>
      <c r="H22" s="67">
        <f t="shared" si="2"/>
        <v>3149.471</v>
      </c>
      <c r="I22" s="67">
        <f t="shared" si="3"/>
        <v>3512</v>
      </c>
      <c r="J22" s="67">
        <f t="shared" si="0"/>
        <v>4422</v>
      </c>
      <c r="K22" s="454" t="str">
        <f t="shared" si="6"/>
        <v/>
      </c>
      <c r="L22" s="49" t="s">
        <v>281</v>
      </c>
      <c r="M22" s="179">
        <v>3731.7280000000001</v>
      </c>
      <c r="N22" s="179">
        <v>3494.453</v>
      </c>
      <c r="O22" s="390">
        <v>3352.7190000000001</v>
      </c>
      <c r="P22" s="390">
        <v>3146.6350000000002</v>
      </c>
      <c r="Q22" s="391">
        <v>3204.87</v>
      </c>
      <c r="R22" s="391">
        <v>3238.8049999999998</v>
      </c>
      <c r="S22" s="391">
        <v>3211.7629999999999</v>
      </c>
      <c r="T22" s="391">
        <v>3149.471</v>
      </c>
      <c r="U22" s="179">
        <v>3167.1329999999998</v>
      </c>
      <c r="V22" s="179">
        <v>3251.7559999999999</v>
      </c>
      <c r="W22" s="179">
        <v>3411</v>
      </c>
      <c r="X22" s="388">
        <v>3512</v>
      </c>
      <c r="Y22" s="391">
        <v>3697</v>
      </c>
      <c r="Z22" s="391">
        <v>3981</v>
      </c>
      <c r="AA22" s="391">
        <v>4234</v>
      </c>
      <c r="AB22" s="391">
        <v>4422</v>
      </c>
      <c r="AC22" s="584">
        <v>4554</v>
      </c>
      <c r="AD22" s="179" t="s">
        <v>281</v>
      </c>
      <c r="AE22" s="179" t="s">
        <v>281</v>
      </c>
      <c r="AF22" s="388" t="s">
        <v>281</v>
      </c>
      <c r="AG22" s="60"/>
      <c r="AH22" s="67">
        <f t="shared" ref="AH22:AH23" si="9">+AC22-AB22</f>
        <v>132</v>
      </c>
      <c r="AI22" s="61">
        <f t="shared" ref="AI22:AI23" si="10">IFERROR(AC22/AB22-1,"-")</f>
        <v>2.9850746268656803E-2</v>
      </c>
      <c r="AJ22" s="60"/>
    </row>
    <row r="23" spans="1:36" s="49" customFormat="1" thickBot="1">
      <c r="B23" s="58" t="s">
        <v>189</v>
      </c>
      <c r="C23" s="58" t="s">
        <v>170</v>
      </c>
      <c r="D23" s="64">
        <v>52054.849000000002</v>
      </c>
      <c r="E23" s="64">
        <v>48273.901999999995</v>
      </c>
      <c r="F23" s="209">
        <v>45295.902999999998</v>
      </c>
      <c r="G23" s="64">
        <v>44395.586000000003</v>
      </c>
      <c r="H23" s="64">
        <f t="shared" si="2"/>
        <v>44618.515490000005</v>
      </c>
      <c r="I23" s="64">
        <f t="shared" si="3"/>
        <v>45995</v>
      </c>
      <c r="J23" s="64">
        <f t="shared" si="0"/>
        <v>43501</v>
      </c>
      <c r="K23" s="417" t="str">
        <f t="shared" si="6"/>
        <v/>
      </c>
      <c r="L23" s="49" t="s">
        <v>281</v>
      </c>
      <c r="M23" s="180">
        <v>45572.351000000002</v>
      </c>
      <c r="N23" s="180">
        <v>45169.207170000001</v>
      </c>
      <c r="O23" s="392">
        <v>45225.18</v>
      </c>
      <c r="P23" s="392">
        <v>44395.586000000003</v>
      </c>
      <c r="Q23" s="393">
        <v>44854.156889999998</v>
      </c>
      <c r="R23" s="393">
        <v>45887.106009999996</v>
      </c>
      <c r="S23" s="393">
        <v>45342.277590000005</v>
      </c>
      <c r="T23" s="393">
        <v>44618.515490000005</v>
      </c>
      <c r="U23" s="180">
        <v>44626.732029999999</v>
      </c>
      <c r="V23" s="180">
        <v>45493.000659999998</v>
      </c>
      <c r="W23" s="180">
        <v>46992</v>
      </c>
      <c r="X23" s="392">
        <v>45995</v>
      </c>
      <c r="Y23" s="393">
        <v>43843</v>
      </c>
      <c r="Z23" s="393">
        <v>43900</v>
      </c>
      <c r="AA23" s="393">
        <v>42949</v>
      </c>
      <c r="AB23" s="393">
        <v>43501</v>
      </c>
      <c r="AC23" s="585">
        <v>45044</v>
      </c>
      <c r="AD23" s="180" t="s">
        <v>281</v>
      </c>
      <c r="AE23" s="180" t="s">
        <v>281</v>
      </c>
      <c r="AF23" s="392" t="s">
        <v>281</v>
      </c>
      <c r="AG23" s="57"/>
      <c r="AH23" s="64">
        <f t="shared" si="9"/>
        <v>1543</v>
      </c>
      <c r="AI23" s="59">
        <f t="shared" si="10"/>
        <v>3.5470448955196465E-2</v>
      </c>
      <c r="AJ23" s="57"/>
    </row>
    <row r="24" spans="1:36" s="49" customFormat="1" ht="15" thickTop="1">
      <c r="B24" s="56"/>
      <c r="D24" s="54"/>
      <c r="E24" s="54"/>
      <c r="F24" s="319"/>
      <c r="G24" s="54"/>
      <c r="H24" s="54"/>
      <c r="I24" s="54"/>
      <c r="J24" s="54"/>
      <c r="K24" s="54"/>
      <c r="N24" s="320"/>
      <c r="O24" s="55"/>
      <c r="P24" s="316"/>
      <c r="Q24" s="55"/>
      <c r="R24" s="316"/>
      <c r="S24" s="55"/>
      <c r="T24" s="55"/>
      <c r="U24" s="55"/>
      <c r="V24" s="55"/>
      <c r="W24" s="55"/>
      <c r="X24" s="478"/>
      <c r="Y24" s="478"/>
      <c r="Z24" s="478"/>
      <c r="AA24" s="478"/>
      <c r="AB24" s="478"/>
      <c r="AC24" s="316"/>
      <c r="AD24" s="55"/>
      <c r="AE24" s="55"/>
      <c r="AF24" s="478"/>
      <c r="AG24" s="50"/>
      <c r="AH24" s="83"/>
      <c r="AI24" s="54"/>
      <c r="AJ24" s="50"/>
    </row>
  </sheetData>
  <mergeCells count="3">
    <mergeCell ref="D1:H1"/>
    <mergeCell ref="M1:T1"/>
    <mergeCell ref="AH2:AI2"/>
  </mergeCells>
  <pageMargins left="0.7" right="0.7" top="0.75" bottom="0.75" header="0.3" footer="0.3"/>
  <pageSetup paperSize="9" scale="2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0733F-B229-427F-8D67-F524C1431797}">
  <sheetPr>
    <tabColor theme="0" tint="-4.9989318521683403E-2"/>
  </sheetPr>
  <dimension ref="A1:O27"/>
  <sheetViews>
    <sheetView showGridLines="0" view="pageBreakPreview" zoomScale="90" zoomScaleNormal="100" zoomScaleSheetLayoutView="90" workbookViewId="0">
      <pane xSplit="4" topLeftCell="E1" activePane="topRight" state="frozen"/>
      <selection activeCell="Y24" sqref="Y24"/>
      <selection pane="topRight" activeCell="I20" sqref="I20"/>
    </sheetView>
  </sheetViews>
  <sheetFormatPr defaultRowHeight="14.5" outlineLevelCol="1"/>
  <cols>
    <col min="1" max="1" width="3.90625" customWidth="1"/>
    <col min="2" max="2" width="33.90625" hidden="1" customWidth="1" outlineLevel="1"/>
    <col min="3" max="3" width="43.54296875" bestFit="1" customWidth="1" collapsed="1"/>
    <col min="4" max="4" width="3.90625" customWidth="1"/>
    <col min="5" max="5" width="9.6328125" style="602" customWidth="1"/>
    <col min="6" max="6" width="8.7265625" style="315"/>
    <col min="7" max="7" width="3.90625" customWidth="1"/>
    <col min="8" max="12" width="9.6328125" style="315" customWidth="1"/>
    <col min="13" max="13" width="9.6328125" customWidth="1"/>
    <col min="14" max="14" width="9.6328125" style="78" customWidth="1"/>
    <col min="15" max="15" width="9.6328125" style="471" customWidth="1"/>
  </cols>
  <sheetData>
    <row r="1" spans="1:15" ht="14.4" customHeight="1">
      <c r="B1" s="70"/>
      <c r="C1" s="70"/>
      <c r="F1" s="416"/>
      <c r="N1"/>
    </row>
    <row r="2" spans="1:15">
      <c r="B2" s="323"/>
      <c r="C2" s="323" t="s">
        <v>338</v>
      </c>
      <c r="E2" s="603">
        <v>45261</v>
      </c>
      <c r="F2" s="415">
        <v>45627</v>
      </c>
      <c r="H2" s="476">
        <v>45016</v>
      </c>
      <c r="I2" s="494">
        <v>45107</v>
      </c>
      <c r="J2" s="507">
        <v>45199</v>
      </c>
      <c r="K2" s="562">
        <v>45291</v>
      </c>
      <c r="L2" s="576">
        <v>45352</v>
      </c>
      <c r="M2" s="560">
        <v>45444</v>
      </c>
      <c r="N2" s="560">
        <v>45536</v>
      </c>
      <c r="O2" s="386">
        <v>45627</v>
      </c>
    </row>
    <row r="3" spans="1:15" s="49" customFormat="1" ht="14">
      <c r="B3" s="51"/>
      <c r="C3" s="52"/>
      <c r="E3" s="604"/>
      <c r="F3" s="321"/>
      <c r="H3" s="370"/>
      <c r="I3" s="370"/>
      <c r="J3" s="370"/>
      <c r="K3" s="370"/>
      <c r="L3" s="581"/>
      <c r="M3" s="317"/>
      <c r="N3" s="317"/>
      <c r="O3" s="104"/>
    </row>
    <row r="4" spans="1:15" s="49" customFormat="1" ht="14">
      <c r="B4" s="53" t="s">
        <v>153</v>
      </c>
      <c r="C4" s="46" t="s">
        <v>150</v>
      </c>
      <c r="E4" s="605">
        <f>+K4</f>
        <v>652.66099999999994</v>
      </c>
      <c r="F4" s="320" t="str">
        <f>+O4</f>
        <v/>
      </c>
      <c r="G4" s="212" t="s">
        <v>281</v>
      </c>
      <c r="H4" s="389">
        <v>883.73099999999999</v>
      </c>
      <c r="I4" s="389"/>
      <c r="J4" s="389"/>
      <c r="K4" s="389">
        <v>652.66099999999994</v>
      </c>
      <c r="L4" s="586">
        <v>957.45100000000002</v>
      </c>
      <c r="M4" s="455" t="s">
        <v>281</v>
      </c>
      <c r="N4" s="455" t="s">
        <v>281</v>
      </c>
      <c r="O4" s="472" t="s">
        <v>281</v>
      </c>
    </row>
    <row r="5" spans="1:15" s="49" customFormat="1" ht="14">
      <c r="B5" s="56" t="s">
        <v>154</v>
      </c>
      <c r="C5" s="46" t="s">
        <v>151</v>
      </c>
      <c r="E5" s="605">
        <f t="shared" ref="E5:E7" si="0">+K5</f>
        <v>4260.1490000000003</v>
      </c>
      <c r="F5" s="320" t="str">
        <f>+O5</f>
        <v/>
      </c>
      <c r="G5" s="212" t="s">
        <v>281</v>
      </c>
      <c r="H5" s="389">
        <v>5517.0060000000003</v>
      </c>
      <c r="I5" s="389"/>
      <c r="J5" s="389"/>
      <c r="K5" s="389">
        <v>4260.1490000000003</v>
      </c>
      <c r="L5" s="586">
        <v>4540.4110000000001</v>
      </c>
      <c r="M5" s="455" t="s">
        <v>281</v>
      </c>
      <c r="N5" s="455" t="s">
        <v>281</v>
      </c>
      <c r="O5" s="472" t="s">
        <v>281</v>
      </c>
    </row>
    <row r="6" spans="1:15" s="49" customFormat="1" ht="14">
      <c r="B6" s="56" t="s">
        <v>155</v>
      </c>
      <c r="C6" s="46" t="s">
        <v>152</v>
      </c>
      <c r="E6" s="606">
        <f t="shared" si="0"/>
        <v>1586.6610000000001</v>
      </c>
      <c r="F6" s="557" t="str">
        <f>+O6</f>
        <v/>
      </c>
      <c r="G6" s="212" t="s">
        <v>281</v>
      </c>
      <c r="H6" s="396">
        <v>2402.1239999999998</v>
      </c>
      <c r="I6" s="396"/>
      <c r="J6" s="396"/>
      <c r="K6" s="396">
        <v>1586.6610000000001</v>
      </c>
      <c r="L6" s="586">
        <v>1715.0719999999999</v>
      </c>
      <c r="M6" s="455" t="s">
        <v>281</v>
      </c>
      <c r="N6" s="455" t="s">
        <v>281</v>
      </c>
      <c r="O6" s="472" t="s">
        <v>281</v>
      </c>
    </row>
    <row r="7" spans="1:15" s="49" customFormat="1" thickBot="1">
      <c r="B7" s="58" t="s">
        <v>340</v>
      </c>
      <c r="C7" s="58" t="s">
        <v>339</v>
      </c>
      <c r="D7" s="76"/>
      <c r="E7" s="607">
        <f t="shared" si="0"/>
        <v>6499.4710000000005</v>
      </c>
      <c r="F7" s="417" t="str">
        <f>+O7</f>
        <v/>
      </c>
      <c r="G7" s="212" t="s">
        <v>281</v>
      </c>
      <c r="H7" s="393">
        <v>8802.8610000000008</v>
      </c>
      <c r="I7" s="393"/>
      <c r="J7" s="393"/>
      <c r="K7" s="393">
        <v>6499.4710000000005</v>
      </c>
      <c r="L7" s="587">
        <v>7212.9340000000002</v>
      </c>
      <c r="M7" s="456" t="s">
        <v>281</v>
      </c>
      <c r="N7" s="456" t="s">
        <v>281</v>
      </c>
      <c r="O7" s="473" t="s">
        <v>281</v>
      </c>
    </row>
    <row r="8" spans="1:15" s="49" customFormat="1" ht="15" thickTop="1">
      <c r="E8" s="608"/>
      <c r="F8" s="321"/>
      <c r="H8" s="477"/>
      <c r="I8" s="477"/>
      <c r="J8" s="477"/>
      <c r="K8" s="477"/>
      <c r="L8" s="321"/>
      <c r="M8" s="77"/>
      <c r="N8" s="77"/>
      <c r="O8" s="477"/>
    </row>
    <row r="9" spans="1:15" s="50" customFormat="1" ht="14">
      <c r="E9" s="609"/>
      <c r="F9" s="325"/>
      <c r="H9" s="325"/>
      <c r="I9" s="325"/>
      <c r="J9" s="325"/>
      <c r="K9" s="325"/>
      <c r="L9" s="325"/>
      <c r="M9" s="326"/>
      <c r="N9" s="326"/>
    </row>
    <row r="10" spans="1:15" s="49" customFormat="1" ht="14.15" customHeight="1">
      <c r="B10" s="324"/>
      <c r="C10" s="324"/>
      <c r="E10" s="610"/>
      <c r="F10" s="416"/>
      <c r="H10" s="321"/>
      <c r="I10" s="321"/>
      <c r="J10" s="321"/>
      <c r="K10" s="321"/>
      <c r="L10" s="321"/>
      <c r="M10" s="77"/>
      <c r="N10" s="77"/>
    </row>
    <row r="11" spans="1:15" s="49" customFormat="1" ht="14">
      <c r="B11" s="323"/>
      <c r="C11" s="323" t="s">
        <v>149</v>
      </c>
      <c r="E11" s="603">
        <v>45291</v>
      </c>
      <c r="F11" s="415">
        <v>45627</v>
      </c>
      <c r="H11" s="476">
        <v>45016</v>
      </c>
      <c r="I11" s="494">
        <v>45107</v>
      </c>
      <c r="J11" s="507">
        <v>45199</v>
      </c>
      <c r="K11" s="562">
        <v>45291</v>
      </c>
      <c r="L11" s="576">
        <v>45352</v>
      </c>
      <c r="M11" s="560">
        <v>45444</v>
      </c>
      <c r="N11" s="560">
        <v>45536</v>
      </c>
      <c r="O11" s="386">
        <v>45627</v>
      </c>
    </row>
    <row r="12" spans="1:15" s="49" customFormat="1" ht="14">
      <c r="A12" s="57"/>
      <c r="B12" s="51"/>
      <c r="C12" s="52"/>
      <c r="D12" s="57"/>
      <c r="E12" s="604"/>
      <c r="F12" s="321"/>
      <c r="G12" s="57"/>
      <c r="H12" s="370"/>
      <c r="I12" s="370"/>
      <c r="J12" s="370"/>
      <c r="K12" s="370"/>
      <c r="L12" s="581"/>
      <c r="M12" s="317"/>
      <c r="N12" s="317"/>
      <c r="O12" s="104"/>
    </row>
    <row r="13" spans="1:15" s="49" customFormat="1">
      <c r="A13"/>
      <c r="B13" s="53" t="s">
        <v>153</v>
      </c>
      <c r="C13" s="46" t="s">
        <v>150</v>
      </c>
      <c r="D13"/>
      <c r="E13" s="611">
        <f>+E4/$L$7</f>
        <v>9.0484815194482565E-2</v>
      </c>
      <c r="F13" s="558" t="str">
        <f>+O13</f>
        <v/>
      </c>
      <c r="G13" t="s">
        <v>281</v>
      </c>
      <c r="H13" s="371">
        <f>+H4/$L$7</f>
        <v>0.12252032252062753</v>
      </c>
      <c r="I13" s="371"/>
      <c r="J13" s="371"/>
      <c r="K13" s="371">
        <f>+K4/$L$7</f>
        <v>9.0484815194482565E-2</v>
      </c>
      <c r="L13" s="588">
        <f>+L4/$L$7</f>
        <v>0.1327408513650617</v>
      </c>
      <c r="M13" s="394" t="s">
        <v>281</v>
      </c>
      <c r="N13" s="394" t="s">
        <v>281</v>
      </c>
      <c r="O13" s="474" t="s">
        <v>281</v>
      </c>
    </row>
    <row r="14" spans="1:15" s="49" customFormat="1">
      <c r="A14"/>
      <c r="B14" s="56" t="s">
        <v>154</v>
      </c>
      <c r="C14" s="46" t="s">
        <v>151</v>
      </c>
      <c r="D14"/>
      <c r="E14" s="611">
        <f>+E5/$L$7</f>
        <v>0.59062636646890154</v>
      </c>
      <c r="F14" s="558" t="str">
        <f>+O14</f>
        <v/>
      </c>
      <c r="G14" t="s">
        <v>281</v>
      </c>
      <c r="H14" s="371">
        <f>+H5/$L$7</f>
        <v>0.7648768171176944</v>
      </c>
      <c r="I14" s="371"/>
      <c r="J14" s="371"/>
      <c r="K14" s="371">
        <f>+K5/$L$7</f>
        <v>0.59062636646890154</v>
      </c>
      <c r="L14" s="588">
        <f t="shared" ref="L14:L16" si="1">+L5/$L$7</f>
        <v>0.62948184469731738</v>
      </c>
      <c r="M14" s="394" t="s">
        <v>281</v>
      </c>
      <c r="N14" s="394" t="s">
        <v>281</v>
      </c>
      <c r="O14" s="474" t="s">
        <v>281</v>
      </c>
    </row>
    <row r="15" spans="1:15" s="49" customFormat="1">
      <c r="A15"/>
      <c r="B15" s="56" t="s">
        <v>155</v>
      </c>
      <c r="C15" s="46" t="s">
        <v>152</v>
      </c>
      <c r="D15"/>
      <c r="E15" s="611">
        <f>+E6/$L$7</f>
        <v>0.21997442372271811</v>
      </c>
      <c r="F15" s="558" t="str">
        <f>+O15</f>
        <v/>
      </c>
      <c r="G15" t="s">
        <v>281</v>
      </c>
      <c r="H15" s="371">
        <f>+H6/$L$7</f>
        <v>0.33303008179473148</v>
      </c>
      <c r="I15" s="371"/>
      <c r="J15" s="371"/>
      <c r="K15" s="371">
        <f>+K6/$L$7</f>
        <v>0.21997442372271811</v>
      </c>
      <c r="L15" s="588">
        <f t="shared" si="1"/>
        <v>0.23777730393762092</v>
      </c>
      <c r="M15" s="394" t="s">
        <v>281</v>
      </c>
      <c r="N15" s="394" t="s">
        <v>281</v>
      </c>
      <c r="O15" s="474" t="s">
        <v>281</v>
      </c>
    </row>
    <row r="16" spans="1:15" s="57" customFormat="1" thickBot="1">
      <c r="B16" s="58" t="s">
        <v>340</v>
      </c>
      <c r="C16" s="58" t="s">
        <v>339</v>
      </c>
      <c r="E16" s="612">
        <f>+E7/$L$7</f>
        <v>0.90108560538610227</v>
      </c>
      <c r="F16" s="559" t="str">
        <f>+O16</f>
        <v/>
      </c>
      <c r="G16" s="57" t="s">
        <v>281</v>
      </c>
      <c r="H16" s="497">
        <f>+H7/$L$7</f>
        <v>1.2204272214330536</v>
      </c>
      <c r="I16" s="497"/>
      <c r="J16" s="497"/>
      <c r="K16" s="497">
        <f>+K7/$L$7</f>
        <v>0.90108560538610227</v>
      </c>
      <c r="L16" s="589">
        <f t="shared" si="1"/>
        <v>1</v>
      </c>
      <c r="M16" s="496" t="s">
        <v>281</v>
      </c>
      <c r="N16" s="496" t="s">
        <v>281</v>
      </c>
      <c r="O16" s="496" t="s">
        <v>281</v>
      </c>
    </row>
    <row r="17" spans="1:14" s="49" customFormat="1" thickTop="1">
      <c r="E17" s="610"/>
      <c r="F17" s="321"/>
      <c r="H17" s="321"/>
      <c r="I17" s="321"/>
      <c r="J17" s="321"/>
      <c r="K17" s="321"/>
      <c r="L17" s="321"/>
    </row>
    <row r="18" spans="1:14" s="49" customFormat="1" ht="14">
      <c r="E18" s="610"/>
      <c r="F18" s="321"/>
      <c r="H18" s="321"/>
      <c r="I18" s="321"/>
      <c r="J18" s="321"/>
      <c r="K18" s="321"/>
      <c r="L18" s="321"/>
      <c r="N18" s="77"/>
    </row>
    <row r="19" spans="1:14">
      <c r="A19" s="49"/>
      <c r="D19" s="49"/>
      <c r="G19" s="49"/>
    </row>
    <row r="20" spans="1:14">
      <c r="A20" s="49"/>
      <c r="D20" s="49"/>
      <c r="G20" s="49"/>
    </row>
    <row r="21" spans="1:14">
      <c r="A21" s="49"/>
      <c r="D21" s="49"/>
      <c r="G21" s="49"/>
    </row>
    <row r="22" spans="1:14">
      <c r="A22" s="49"/>
      <c r="D22" s="49"/>
      <c r="G22" s="49"/>
    </row>
    <row r="23" spans="1:14">
      <c r="A23" s="49"/>
      <c r="D23" s="49"/>
      <c r="G23" s="49"/>
    </row>
    <row r="24" spans="1:14">
      <c r="A24" s="49"/>
      <c r="D24" s="49"/>
      <c r="G24" s="49"/>
    </row>
    <row r="25" spans="1:14">
      <c r="A25" s="49"/>
      <c r="D25" s="49"/>
      <c r="G25" s="49"/>
    </row>
    <row r="26" spans="1:14">
      <c r="A26" s="49"/>
      <c r="D26" s="49"/>
      <c r="G26" s="49"/>
    </row>
    <row r="27" spans="1:14">
      <c r="A27" s="49"/>
      <c r="D27" s="49"/>
      <c r="G27" s="49"/>
    </row>
  </sheetData>
  <pageMargins left="0.7" right="0.7" top="0.75" bottom="0.75" header="0.3" footer="0.3"/>
  <pageSetup paperSize="9" scale="3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34E54-E424-4875-AF90-F48A15696C2C}">
  <sheetPr>
    <tabColor theme="0" tint="-4.9989318521683403E-2"/>
  </sheetPr>
  <dimension ref="A1:AL27"/>
  <sheetViews>
    <sheetView showGridLines="0" view="pageBreakPreview" zoomScale="90" zoomScaleNormal="100" zoomScaleSheetLayoutView="90" workbookViewId="0">
      <pane xSplit="3" ySplit="2" topLeftCell="S3" activePane="bottomRight" state="frozen"/>
      <selection activeCell="Y24" sqref="Y24"/>
      <selection pane="topRight" activeCell="Y24" sqref="Y24"/>
      <selection pane="bottomLeft" activeCell="Y24" sqref="Y24"/>
      <selection pane="bottomRight" activeCell="X4" sqref="X4"/>
    </sheetView>
  </sheetViews>
  <sheetFormatPr defaultRowHeight="14.5" outlineLevelCol="1"/>
  <cols>
    <col min="1" max="1" width="3.90625" customWidth="1"/>
    <col min="2" max="2" width="33.90625" hidden="1" customWidth="1" outlineLevel="1"/>
    <col min="3" max="3" width="38.1796875" customWidth="1" collapsed="1"/>
    <col min="6" max="6" width="9.54296875" style="78" bestFit="1" customWidth="1"/>
    <col min="11" max="11" width="8.7265625" style="315"/>
    <col min="12" max="12" width="3.90625" customWidth="1"/>
    <col min="13" max="13" width="9.6328125" style="78" hidden="1" customWidth="1" outlineLevel="1"/>
    <col min="14" max="14" width="9.6328125" style="315" hidden="1" customWidth="1" outlineLevel="1"/>
    <col min="15" max="15" width="10" style="81" hidden="1" customWidth="1" outlineLevel="1"/>
    <col min="16" max="16" width="10" style="315" hidden="1" customWidth="1" outlineLevel="1"/>
    <col min="17" max="17" width="10" style="81" customWidth="1" collapsed="1"/>
    <col min="18" max="18" width="10" style="315" customWidth="1"/>
    <col min="19" max="20" width="10" style="81" customWidth="1"/>
    <col min="21" max="21" width="10" style="78" customWidth="1"/>
    <col min="22" max="23" width="10" style="81" customWidth="1"/>
    <col min="24" max="24" width="10" style="471" customWidth="1"/>
    <col min="25" max="29" width="10" style="315" customWidth="1"/>
    <col min="30" max="31" width="10" style="81" customWidth="1"/>
    <col min="32" max="32" width="10" style="471" customWidth="1"/>
    <col min="33" max="33" width="5.54296875" customWidth="1"/>
  </cols>
  <sheetData>
    <row r="1" spans="1:38" ht="14.4" customHeight="1">
      <c r="B1" s="328"/>
      <c r="C1" s="328"/>
      <c r="D1" s="640"/>
      <c r="E1" s="640"/>
      <c r="F1" s="640"/>
      <c r="G1" s="640"/>
      <c r="H1" s="640"/>
      <c r="I1" s="384"/>
      <c r="J1" s="384"/>
      <c r="K1" s="416"/>
      <c r="M1" s="640"/>
      <c r="N1" s="640"/>
      <c r="O1" s="640"/>
      <c r="P1" s="640"/>
      <c r="Q1" s="640"/>
      <c r="R1" s="640"/>
      <c r="S1" s="640"/>
      <c r="T1" s="640"/>
      <c r="U1" s="434"/>
      <c r="V1" s="384"/>
      <c r="W1" s="384"/>
      <c r="X1" s="384"/>
      <c r="Y1" s="416"/>
      <c r="Z1" s="416"/>
      <c r="AA1" s="416"/>
      <c r="AB1" s="416"/>
      <c r="AC1" s="416"/>
      <c r="AD1" s="384"/>
      <c r="AE1" s="384"/>
      <c r="AF1" s="384"/>
      <c r="AG1" s="32"/>
      <c r="AH1" s="640"/>
      <c r="AI1" s="640"/>
      <c r="AJ1" s="32"/>
    </row>
    <row r="2" spans="1:38" ht="24.5">
      <c r="B2" s="327"/>
      <c r="C2" s="327" t="s">
        <v>197</v>
      </c>
      <c r="D2" s="85">
        <v>43070</v>
      </c>
      <c r="E2" s="85">
        <v>43435</v>
      </c>
      <c r="F2" s="232" t="s">
        <v>269</v>
      </c>
      <c r="G2" s="554">
        <v>44166</v>
      </c>
      <c r="H2" s="554">
        <v>44561</v>
      </c>
      <c r="I2" s="554">
        <v>44926</v>
      </c>
      <c r="J2" s="561">
        <v>45291</v>
      </c>
      <c r="K2" s="415">
        <v>45627</v>
      </c>
      <c r="M2" s="233" t="s">
        <v>271</v>
      </c>
      <c r="N2" s="352" t="s">
        <v>284</v>
      </c>
      <c r="O2" s="233">
        <v>44075</v>
      </c>
      <c r="P2" s="386">
        <v>44166</v>
      </c>
      <c r="Q2" s="385">
        <v>44286</v>
      </c>
      <c r="R2" s="385">
        <v>44377</v>
      </c>
      <c r="S2" s="385">
        <v>44469</v>
      </c>
      <c r="T2" s="385">
        <v>44561</v>
      </c>
      <c r="U2" s="431">
        <v>44651</v>
      </c>
      <c r="V2" s="445">
        <v>44742</v>
      </c>
      <c r="W2" s="446">
        <v>44834</v>
      </c>
      <c r="X2" s="386">
        <v>44926</v>
      </c>
      <c r="Y2" s="385">
        <v>45016</v>
      </c>
      <c r="Z2" s="385">
        <v>45107</v>
      </c>
      <c r="AA2" s="385">
        <v>45199</v>
      </c>
      <c r="AB2" s="385">
        <v>45291</v>
      </c>
      <c r="AC2" s="576">
        <v>45382</v>
      </c>
      <c r="AD2" s="560">
        <v>45473</v>
      </c>
      <c r="AE2" s="560">
        <v>45565</v>
      </c>
      <c r="AF2" s="386">
        <v>45657</v>
      </c>
      <c r="AG2" s="32"/>
      <c r="AH2" s="34" t="s">
        <v>272</v>
      </c>
      <c r="AI2" s="35" t="s">
        <v>273</v>
      </c>
      <c r="AJ2" s="32"/>
    </row>
    <row r="3" spans="1:38" s="49" customFormat="1" ht="14">
      <c r="B3" s="51"/>
      <c r="C3" s="52"/>
      <c r="F3" s="77"/>
      <c r="K3" s="321"/>
      <c r="M3" s="317"/>
      <c r="N3" s="104"/>
      <c r="O3" s="104"/>
      <c r="P3" s="104"/>
      <c r="Q3" s="314"/>
      <c r="R3" s="314"/>
      <c r="S3" s="314"/>
      <c r="T3" s="314"/>
      <c r="U3" s="317"/>
      <c r="V3" s="317"/>
      <c r="W3" s="317"/>
      <c r="X3" s="104"/>
      <c r="Y3" s="314"/>
      <c r="Z3" s="314"/>
      <c r="AA3" s="314"/>
      <c r="AB3" s="314"/>
      <c r="AC3" s="581"/>
      <c r="AD3" s="317"/>
      <c r="AE3" s="317"/>
      <c r="AF3" s="104"/>
    </row>
    <row r="4" spans="1:38" s="49" customFormat="1" ht="14">
      <c r="B4" s="52" t="s">
        <v>209</v>
      </c>
      <c r="C4" s="49" t="s">
        <v>198</v>
      </c>
      <c r="D4" s="63">
        <v>29682.317999999999</v>
      </c>
      <c r="E4" s="63">
        <v>28349.53</v>
      </c>
      <c r="F4" s="63">
        <v>25966.062999999998</v>
      </c>
      <c r="G4" s="63">
        <v>26092.837</v>
      </c>
      <c r="H4" s="63">
        <f>+T4</f>
        <v>27314.98</v>
      </c>
      <c r="I4" s="63">
        <f>+X4</f>
        <v>28412.044999999998</v>
      </c>
      <c r="J4" s="63">
        <f>+AB4</f>
        <v>28140.057000000001</v>
      </c>
      <c r="K4" s="63" t="str">
        <f>IF(AF4="","",AF4)</f>
        <v/>
      </c>
      <c r="L4" s="49" t="s">
        <v>281</v>
      </c>
      <c r="M4" s="178">
        <v>26384.806</v>
      </c>
      <c r="N4" s="178">
        <v>26721.939000000002</v>
      </c>
      <c r="O4" s="178">
        <v>26324.077000000001</v>
      </c>
      <c r="P4" s="387">
        <v>26092.837</v>
      </c>
      <c r="Q4" s="389">
        <v>26233.609</v>
      </c>
      <c r="R4" s="389">
        <v>26874.822</v>
      </c>
      <c r="S4" s="389">
        <v>26507.916000000001</v>
      </c>
      <c r="T4" s="389">
        <v>27314.98</v>
      </c>
      <c r="U4" s="178">
        <v>27561.698</v>
      </c>
      <c r="V4" s="178">
        <v>28385.095000000001</v>
      </c>
      <c r="W4" s="178">
        <v>28581.646000000001</v>
      </c>
      <c r="X4" s="387">
        <v>28412.044999999998</v>
      </c>
      <c r="Y4" s="389">
        <v>27526.278999999999</v>
      </c>
      <c r="Z4" s="389">
        <v>28218.85</v>
      </c>
      <c r="AA4" s="389">
        <v>28094.558000000001</v>
      </c>
      <c r="AB4" s="389">
        <v>28140.057000000001</v>
      </c>
      <c r="AC4" s="583">
        <v>29290.817999999999</v>
      </c>
      <c r="AD4" s="178"/>
      <c r="AE4" s="178"/>
      <c r="AF4" s="387"/>
      <c r="AG4" s="229"/>
      <c r="AH4" s="225">
        <f>IFERROR(AC4-AB4,0)</f>
        <v>1150.7609999999986</v>
      </c>
      <c r="AI4" s="54">
        <f>IFERROR(AC4/Y4-1,"-")</f>
        <v>6.4103796957082348E-2</v>
      </c>
      <c r="AJ4" s="54"/>
      <c r="AK4" s="212"/>
      <c r="AL4" s="212"/>
    </row>
    <row r="5" spans="1:38" s="49" customFormat="1" ht="16.5">
      <c r="B5" s="52" t="s">
        <v>214</v>
      </c>
      <c r="C5" s="49" t="s">
        <v>202</v>
      </c>
      <c r="D5" s="63">
        <v>631.68700000000001</v>
      </c>
      <c r="E5" s="63">
        <v>345.73800000000119</v>
      </c>
      <c r="F5" s="63">
        <v>565.59400000000096</v>
      </c>
      <c r="G5" s="63">
        <v>229.22300000000178</v>
      </c>
      <c r="H5" s="63">
        <f t="shared" ref="H5:H10" si="0">+T5</f>
        <v>267.11300000000119</v>
      </c>
      <c r="I5" s="63">
        <f t="shared" ref="I5:I10" si="1">+X5</f>
        <v>865.81300000000192</v>
      </c>
      <c r="J5" s="63">
        <f t="shared" ref="J5:J10" si="2">+AB5</f>
        <v>1844.2160000000003</v>
      </c>
      <c r="K5" s="63" t="str">
        <f t="shared" ref="K5:K10" si="3">IF(AF5="","",AF5)</f>
        <v/>
      </c>
      <c r="L5" s="49" t="s">
        <v>281</v>
      </c>
      <c r="M5" s="178">
        <v>348.35900000000038</v>
      </c>
      <c r="N5" s="178">
        <v>382.41799999999785</v>
      </c>
      <c r="O5" s="178">
        <v>421.17399999999907</v>
      </c>
      <c r="P5" s="387">
        <v>229.22300000000178</v>
      </c>
      <c r="Q5" s="389">
        <v>279.19800000000032</v>
      </c>
      <c r="R5" s="389">
        <v>324.40100000000166</v>
      </c>
      <c r="S5" s="389">
        <v>294.74699999999939</v>
      </c>
      <c r="T5" s="389">
        <v>267.11300000000119</v>
      </c>
      <c r="U5" s="178">
        <v>329.00799999999799</v>
      </c>
      <c r="V5" s="178">
        <v>644.96799999999712</v>
      </c>
      <c r="W5" s="178">
        <v>795.36299999999756</v>
      </c>
      <c r="X5" s="387">
        <v>865.81300000000192</v>
      </c>
      <c r="Y5" s="389">
        <v>1131.7440000000024</v>
      </c>
      <c r="Z5" s="389">
        <v>1539.1779999999999</v>
      </c>
      <c r="AA5" s="389">
        <v>1393.4480000000003</v>
      </c>
      <c r="AB5" s="389">
        <v>1844.2160000000003</v>
      </c>
      <c r="AC5" s="583">
        <v>1781.7360000000008</v>
      </c>
      <c r="AD5" s="178"/>
      <c r="AE5" s="178"/>
      <c r="AF5" s="387"/>
      <c r="AG5" s="50"/>
      <c r="AH5" s="225">
        <f t="shared" ref="AH5:AH10" si="4">IFERROR(AC5-AB5,0)</f>
        <v>-62.479999999999563</v>
      </c>
      <c r="AI5" s="54">
        <f t="shared" ref="AI5:AI10" si="5">IFERROR(AC5/Y5-1,"-")</f>
        <v>0.57432776316905332</v>
      </c>
      <c r="AJ5" s="54"/>
      <c r="AK5" s="54"/>
    </row>
    <row r="6" spans="1:38" s="49" customFormat="1" ht="16.5">
      <c r="B6" s="52" t="s">
        <v>215</v>
      </c>
      <c r="C6" s="49" t="s">
        <v>203</v>
      </c>
      <c r="D6" s="65">
        <v>1216.78</v>
      </c>
      <c r="E6" s="65">
        <v>689.25199999999995</v>
      </c>
      <c r="F6" s="65">
        <v>707.70399999999995</v>
      </c>
      <c r="G6" s="65">
        <v>558.24299999999994</v>
      </c>
      <c r="H6" s="65">
        <f t="shared" si="0"/>
        <v>1054.308</v>
      </c>
      <c r="I6" s="65">
        <f t="shared" si="1"/>
        <v>1168.874</v>
      </c>
      <c r="J6" s="65">
        <f t="shared" si="2"/>
        <v>606.08500000000004</v>
      </c>
      <c r="K6" s="65" t="str">
        <f t="shared" si="3"/>
        <v/>
      </c>
      <c r="L6" s="49" t="s">
        <v>281</v>
      </c>
      <c r="M6" s="181">
        <v>691.11599999999999</v>
      </c>
      <c r="N6" s="181">
        <v>698.80899999999997</v>
      </c>
      <c r="O6" s="181">
        <v>704.65</v>
      </c>
      <c r="P6" s="395">
        <v>558.24299999999994</v>
      </c>
      <c r="Q6" s="396">
        <v>552.23647200000005</v>
      </c>
      <c r="R6" s="396">
        <v>558.91200000000003</v>
      </c>
      <c r="S6" s="396">
        <v>777.60599999999999</v>
      </c>
      <c r="T6" s="396">
        <v>1054.308</v>
      </c>
      <c r="U6" s="181">
        <v>1054.6390000000001</v>
      </c>
      <c r="V6" s="181">
        <v>1066.057</v>
      </c>
      <c r="W6" s="181">
        <v>1060.0329999999999</v>
      </c>
      <c r="X6" s="395">
        <v>1168.874</v>
      </c>
      <c r="Y6" s="396">
        <v>1166.203</v>
      </c>
      <c r="Z6" s="396">
        <v>1176.575</v>
      </c>
      <c r="AA6" s="396">
        <v>598.46500000000003</v>
      </c>
      <c r="AB6" s="396">
        <v>606.08500000000004</v>
      </c>
      <c r="AC6" s="590">
        <v>1595.0640000000001</v>
      </c>
      <c r="AD6" s="181"/>
      <c r="AE6" s="181"/>
      <c r="AF6" s="395"/>
      <c r="AG6" s="50"/>
      <c r="AH6" s="225">
        <f t="shared" si="4"/>
        <v>988.97900000000004</v>
      </c>
      <c r="AI6" s="54">
        <f t="shared" si="5"/>
        <v>0.36774129375417508</v>
      </c>
      <c r="AJ6" s="54"/>
      <c r="AK6" s="54"/>
    </row>
    <row r="7" spans="1:38" s="49" customFormat="1" ht="14">
      <c r="B7" s="49" t="s">
        <v>210</v>
      </c>
      <c r="C7" s="49" t="s">
        <v>199</v>
      </c>
      <c r="D7" s="202">
        <v>0</v>
      </c>
      <c r="E7" s="63">
        <v>414.90300000000002</v>
      </c>
      <c r="F7" s="63">
        <v>415.06900000000002</v>
      </c>
      <c r="G7" s="63">
        <v>415.23399999999998</v>
      </c>
      <c r="H7" s="63">
        <f t="shared" si="0"/>
        <v>415.39400000000001</v>
      </c>
      <c r="I7" s="63">
        <f t="shared" si="1"/>
        <v>415.572</v>
      </c>
      <c r="J7" s="63">
        <f t="shared" si="2"/>
        <v>501.5</v>
      </c>
      <c r="K7" s="63" t="str">
        <f t="shared" si="3"/>
        <v/>
      </c>
      <c r="L7" s="49" t="s">
        <v>281</v>
      </c>
      <c r="M7" s="178">
        <v>423.59300000000002</v>
      </c>
      <c r="N7" s="178">
        <v>432.10700000000003</v>
      </c>
      <c r="O7" s="178">
        <v>406.62</v>
      </c>
      <c r="P7" s="387">
        <v>415.23399999999998</v>
      </c>
      <c r="Q7" s="389">
        <v>423.65453300000001</v>
      </c>
      <c r="R7" s="389">
        <v>432.16899999999998</v>
      </c>
      <c r="S7" s="389">
        <v>406.77699999999999</v>
      </c>
      <c r="T7" s="389">
        <v>415.39400000000001</v>
      </c>
      <c r="U7" s="178">
        <v>423.82600000000002</v>
      </c>
      <c r="V7" s="178">
        <v>432.34199999999998</v>
      </c>
      <c r="W7" s="178">
        <v>406.952</v>
      </c>
      <c r="X7" s="387">
        <v>415.572</v>
      </c>
      <c r="Y7" s="389">
        <v>424.00599999999997</v>
      </c>
      <c r="Z7" s="389">
        <v>711.12099999999998</v>
      </c>
      <c r="AA7" s="389">
        <v>514.25900000000001</v>
      </c>
      <c r="AB7" s="389">
        <v>501.5</v>
      </c>
      <c r="AC7" s="583">
        <v>513.85799999999995</v>
      </c>
      <c r="AD7" s="178"/>
      <c r="AE7" s="178"/>
      <c r="AF7" s="387"/>
      <c r="AG7" s="50"/>
      <c r="AH7" s="225">
        <f t="shared" si="4"/>
        <v>12.357999999999947</v>
      </c>
      <c r="AI7" s="54">
        <f t="shared" si="5"/>
        <v>0.21191209558355295</v>
      </c>
      <c r="AJ7" s="54"/>
      <c r="AK7" s="54"/>
    </row>
    <row r="8" spans="1:38" s="57" customFormat="1" thickBot="1">
      <c r="A8" s="49"/>
      <c r="B8" s="58" t="s">
        <v>211</v>
      </c>
      <c r="C8" s="58" t="s">
        <v>204</v>
      </c>
      <c r="D8" s="64">
        <v>31530.785</v>
      </c>
      <c r="E8" s="64">
        <v>29799.422999999999</v>
      </c>
      <c r="F8" s="64">
        <v>27654.43</v>
      </c>
      <c r="G8" s="64">
        <v>27295.537</v>
      </c>
      <c r="H8" s="64">
        <f t="shared" si="0"/>
        <v>29051.795000000002</v>
      </c>
      <c r="I8" s="64">
        <f t="shared" si="1"/>
        <v>30862.304</v>
      </c>
      <c r="J8" s="64">
        <f t="shared" si="2"/>
        <v>31091.858</v>
      </c>
      <c r="K8" s="64" t="str">
        <f t="shared" si="3"/>
        <v/>
      </c>
      <c r="L8" s="49" t="s">
        <v>281</v>
      </c>
      <c r="M8" s="180">
        <v>27847.874000000003</v>
      </c>
      <c r="N8" s="180">
        <v>28235.273000000001</v>
      </c>
      <c r="O8" s="180">
        <v>27856.521000000001</v>
      </c>
      <c r="P8" s="392">
        <v>27295.537</v>
      </c>
      <c r="Q8" s="393">
        <v>27488.698005000002</v>
      </c>
      <c r="R8" s="393">
        <v>28190.304000000004</v>
      </c>
      <c r="S8" s="393">
        <v>27987.045999999998</v>
      </c>
      <c r="T8" s="393">
        <v>29051.795000000002</v>
      </c>
      <c r="U8" s="180">
        <v>29369.170999999998</v>
      </c>
      <c r="V8" s="180">
        <v>30528.462</v>
      </c>
      <c r="W8" s="180">
        <v>30843.993999999999</v>
      </c>
      <c r="X8" s="392">
        <v>30862.304</v>
      </c>
      <c r="Y8" s="393">
        <v>30248.232000000004</v>
      </c>
      <c r="Z8" s="393">
        <v>31645.723999999998</v>
      </c>
      <c r="AA8" s="393">
        <v>30600.730000000003</v>
      </c>
      <c r="AB8" s="393">
        <v>31091.858</v>
      </c>
      <c r="AC8" s="585">
        <v>33181.475999999995</v>
      </c>
      <c r="AD8" s="180"/>
      <c r="AE8" s="180"/>
      <c r="AF8" s="392"/>
      <c r="AH8" s="226">
        <f t="shared" si="4"/>
        <v>2089.6179999999949</v>
      </c>
      <c r="AI8" s="59">
        <f t="shared" si="5"/>
        <v>9.697241147846225E-2</v>
      </c>
      <c r="AJ8" s="54"/>
      <c r="AK8" s="54"/>
    </row>
    <row r="9" spans="1:38" s="49" customFormat="1" thickTop="1">
      <c r="B9" s="46" t="s">
        <v>212</v>
      </c>
      <c r="C9" s="49" t="s">
        <v>200</v>
      </c>
      <c r="D9" s="63">
        <v>4829.3428785817341</v>
      </c>
      <c r="E9" s="63">
        <v>4768.7184998104549</v>
      </c>
      <c r="F9" s="63">
        <v>4102.5592571976003</v>
      </c>
      <c r="G9" s="63">
        <v>4376.0437788234003</v>
      </c>
      <c r="H9" s="63">
        <f t="shared" si="0"/>
        <v>4710.6763382759</v>
      </c>
      <c r="I9" s="63">
        <f t="shared" si="1"/>
        <v>3932.5474178571003</v>
      </c>
      <c r="J9" s="63">
        <f t="shared" si="2"/>
        <v>3770.3456420214998</v>
      </c>
      <c r="K9" s="63" t="str">
        <f t="shared" si="3"/>
        <v/>
      </c>
      <c r="L9" s="49" t="s">
        <v>281</v>
      </c>
      <c r="M9" s="178">
        <v>3844.7800559432999</v>
      </c>
      <c r="N9" s="178">
        <v>3999.3665809423992</v>
      </c>
      <c r="O9" s="178">
        <v>4174.5720953879008</v>
      </c>
      <c r="P9" s="387">
        <v>4376.0437788234003</v>
      </c>
      <c r="Q9" s="389">
        <v>4539.2477236221002</v>
      </c>
      <c r="R9" s="389">
        <v>4655.3594626694003</v>
      </c>
      <c r="S9" s="389">
        <v>4710.3701613307994</v>
      </c>
      <c r="T9" s="389">
        <v>4710.6763382759</v>
      </c>
      <c r="U9" s="178">
        <v>4518.4842575328003</v>
      </c>
      <c r="V9" s="178">
        <v>4046.3615450584994</v>
      </c>
      <c r="W9" s="178">
        <v>3940.8035730341999</v>
      </c>
      <c r="X9" s="387">
        <v>3932.5474178571003</v>
      </c>
      <c r="Y9" s="389">
        <v>3986.7477014286005</v>
      </c>
      <c r="Z9" s="389">
        <v>4018.7707546044003</v>
      </c>
      <c r="AA9" s="389">
        <v>3942.2188145232003</v>
      </c>
      <c r="AB9" s="389">
        <v>3770.3456420214998</v>
      </c>
      <c r="AC9" s="583">
        <v>4110.6317020104998</v>
      </c>
      <c r="AD9" s="178"/>
      <c r="AE9" s="178"/>
      <c r="AF9" s="387"/>
      <c r="AG9" s="50"/>
      <c r="AH9" s="225">
        <f t="shared" si="4"/>
        <v>340.28605998900002</v>
      </c>
      <c r="AI9" s="54">
        <f t="shared" si="5"/>
        <v>3.1073950462806366E-2</v>
      </c>
      <c r="AJ9" s="54"/>
      <c r="AK9" s="54"/>
    </row>
    <row r="10" spans="1:38" s="57" customFormat="1" thickBot="1">
      <c r="A10" s="49"/>
      <c r="B10" s="58" t="s">
        <v>213</v>
      </c>
      <c r="C10" s="58" t="s">
        <v>201</v>
      </c>
      <c r="D10" s="64">
        <v>36360.127878581734</v>
      </c>
      <c r="E10" s="64">
        <v>34568.141499810452</v>
      </c>
      <c r="F10" s="64">
        <v>31756.989257197602</v>
      </c>
      <c r="G10" s="64">
        <v>31671.580778823401</v>
      </c>
      <c r="H10" s="64">
        <f t="shared" si="0"/>
        <v>33762.4713382759</v>
      </c>
      <c r="I10" s="64">
        <f t="shared" si="1"/>
        <v>34794.851417857099</v>
      </c>
      <c r="J10" s="64">
        <f t="shared" si="2"/>
        <v>34862.203642021501</v>
      </c>
      <c r="K10" s="64" t="str">
        <f t="shared" si="3"/>
        <v/>
      </c>
      <c r="L10" s="49" t="s">
        <v>281</v>
      </c>
      <c r="M10" s="180">
        <v>31692.654055943305</v>
      </c>
      <c r="N10" s="180">
        <v>32234.639580942399</v>
      </c>
      <c r="O10" s="180">
        <v>32031.0930953879</v>
      </c>
      <c r="P10" s="392">
        <v>31671.580778823401</v>
      </c>
      <c r="Q10" s="393">
        <v>32027.9457286221</v>
      </c>
      <c r="R10" s="393">
        <v>32845.663462669407</v>
      </c>
      <c r="S10" s="393">
        <v>32697.416161330799</v>
      </c>
      <c r="T10" s="393">
        <v>33762.4713382759</v>
      </c>
      <c r="U10" s="180">
        <v>33887.655257532795</v>
      </c>
      <c r="V10" s="180">
        <v>34574.823545058498</v>
      </c>
      <c r="W10" s="180">
        <v>34784.7975730342</v>
      </c>
      <c r="X10" s="392">
        <v>34794.851417857099</v>
      </c>
      <c r="Y10" s="393">
        <v>34234.979701428601</v>
      </c>
      <c r="Z10" s="393">
        <v>35664.494754604399</v>
      </c>
      <c r="AA10" s="393">
        <v>34542.948814523203</v>
      </c>
      <c r="AB10" s="393">
        <v>34862.203642021501</v>
      </c>
      <c r="AC10" s="585">
        <v>37292.107702010493</v>
      </c>
      <c r="AD10" s="180"/>
      <c r="AE10" s="180"/>
      <c r="AF10" s="392"/>
      <c r="AH10" s="226">
        <f t="shared" si="4"/>
        <v>2429.9040599889922</v>
      </c>
      <c r="AI10" s="59">
        <f t="shared" si="5"/>
        <v>8.9298373395977793E-2</v>
      </c>
      <c r="AJ10" s="54"/>
      <c r="AK10" s="54"/>
    </row>
    <row r="11" spans="1:38" s="49" customFormat="1" thickTop="1">
      <c r="D11" s="50"/>
      <c r="E11" s="50"/>
      <c r="F11" s="326"/>
      <c r="G11" s="50"/>
      <c r="H11" s="50"/>
      <c r="I11" s="50"/>
      <c r="J11" s="50"/>
      <c r="K11" s="325"/>
      <c r="M11" s="63"/>
      <c r="N11" s="320"/>
      <c r="O11" s="84"/>
      <c r="P11" s="320"/>
      <c r="Q11" s="84"/>
      <c r="R11" s="320"/>
      <c r="S11" s="320"/>
      <c r="T11" s="84"/>
      <c r="U11" s="63"/>
      <c r="V11" s="84"/>
      <c r="W11" s="84"/>
      <c r="X11" s="475"/>
      <c r="Y11" s="320"/>
      <c r="Z11" s="320"/>
      <c r="AA11" s="320"/>
      <c r="AB11" s="320"/>
      <c r="AC11" s="320"/>
      <c r="AD11" s="84"/>
      <c r="AE11" s="84"/>
      <c r="AF11" s="475"/>
      <c r="AG11" s="50"/>
      <c r="AH11" s="63"/>
      <c r="AI11" s="54"/>
      <c r="AJ11" s="54"/>
      <c r="AK11" s="54"/>
    </row>
    <row r="12" spans="1:38" s="330" customFormat="1" ht="10">
      <c r="B12" s="330" t="s">
        <v>207</v>
      </c>
      <c r="C12" s="330" t="s">
        <v>205</v>
      </c>
      <c r="F12" s="332"/>
      <c r="K12" s="333"/>
      <c r="M12" s="332"/>
      <c r="N12" s="333"/>
      <c r="O12" s="331"/>
      <c r="P12" s="333"/>
      <c r="Q12" s="331"/>
      <c r="R12" s="333"/>
      <c r="S12" s="331"/>
      <c r="T12" s="331"/>
      <c r="U12" s="332"/>
      <c r="V12" s="331"/>
      <c r="W12" s="331"/>
      <c r="Y12" s="333"/>
      <c r="Z12" s="333"/>
      <c r="AA12" s="333"/>
      <c r="AB12" s="333"/>
      <c r="AC12" s="333"/>
      <c r="AD12" s="331"/>
      <c r="AE12" s="331"/>
      <c r="AJ12" s="329"/>
      <c r="AK12" s="329"/>
    </row>
    <row r="13" spans="1:38" s="330" customFormat="1" ht="10">
      <c r="B13" s="330" t="s">
        <v>208</v>
      </c>
      <c r="C13" s="330" t="s">
        <v>206</v>
      </c>
      <c r="F13" s="332"/>
      <c r="K13" s="333"/>
      <c r="M13" s="332"/>
      <c r="N13" s="333"/>
      <c r="O13" s="331"/>
      <c r="P13" s="333"/>
      <c r="Q13" s="331"/>
      <c r="R13" s="333"/>
      <c r="S13" s="331"/>
      <c r="T13" s="331"/>
      <c r="U13" s="332"/>
      <c r="V13" s="331"/>
      <c r="W13" s="331"/>
      <c r="Y13" s="333"/>
      <c r="Z13" s="333"/>
      <c r="AA13" s="333"/>
      <c r="AB13" s="333"/>
      <c r="AC13" s="333"/>
      <c r="AD13" s="331"/>
      <c r="AE13" s="331"/>
      <c r="AJ13" s="329"/>
      <c r="AK13" s="329"/>
    </row>
    <row r="16" spans="1:38">
      <c r="A16" s="49"/>
      <c r="L16" s="49"/>
    </row>
    <row r="17" spans="1:12">
      <c r="A17" s="49"/>
      <c r="L17" s="49"/>
    </row>
    <row r="18" spans="1:12">
      <c r="A18" s="49"/>
      <c r="L18" s="49"/>
    </row>
    <row r="19" spans="1:12">
      <c r="A19" s="49"/>
      <c r="L19" s="49"/>
    </row>
    <row r="20" spans="1:12">
      <c r="A20" s="49"/>
      <c r="L20" s="49"/>
    </row>
    <row r="21" spans="1:12">
      <c r="A21" s="49"/>
      <c r="L21" s="49"/>
    </row>
    <row r="22" spans="1:12">
      <c r="A22" s="49"/>
      <c r="L22" s="49"/>
    </row>
    <row r="23" spans="1:12">
      <c r="A23" s="49"/>
      <c r="L23" s="49"/>
    </row>
    <row r="24" spans="1:12">
      <c r="A24" s="49"/>
      <c r="L24" s="49"/>
    </row>
    <row r="25" spans="1:12">
      <c r="A25" s="49"/>
      <c r="L25" s="49"/>
    </row>
    <row r="26" spans="1:12">
      <c r="A26" s="49"/>
      <c r="L26" s="49"/>
    </row>
    <row r="27" spans="1:12">
      <c r="A27" s="49"/>
      <c r="L27" s="49"/>
    </row>
  </sheetData>
  <mergeCells count="3">
    <mergeCell ref="AH1:AI1"/>
    <mergeCell ref="D1:H1"/>
    <mergeCell ref="M1:T1"/>
  </mergeCells>
  <pageMargins left="0.7" right="0.7" top="0.75" bottom="0.75" header="0.3" footer="0.3"/>
  <pageSetup paperSize="9"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E72EB-A528-4810-BF68-3A351C24FA48}">
  <sheetPr>
    <tabColor theme="0" tint="-4.9989318521683403E-2"/>
  </sheetPr>
  <dimension ref="B2:AF28"/>
  <sheetViews>
    <sheetView showGridLines="0" view="pageBreakPreview" zoomScale="90" zoomScaleNormal="100" zoomScaleSheetLayoutView="90" workbookViewId="0">
      <pane xSplit="3" ySplit="4" topLeftCell="D5" activePane="bottomRight" state="frozen"/>
      <selection activeCell="Y24" sqref="Y24"/>
      <selection pane="topRight" activeCell="Y24" sqref="Y24"/>
      <selection pane="bottomLeft" activeCell="Y24" sqref="Y24"/>
      <selection pane="bottomRight" activeCell="C2" sqref="C2"/>
    </sheetView>
  </sheetViews>
  <sheetFormatPr defaultColWidth="8.90625" defaultRowHeight="12.5" outlineLevelCol="1"/>
  <cols>
    <col min="1" max="1" width="3.90625" style="32" customWidth="1"/>
    <col min="2" max="2" width="55" style="32" hidden="1" customWidth="1" outlineLevel="1"/>
    <col min="3" max="3" width="63.6328125" style="32" bestFit="1" customWidth="1" collapsed="1"/>
    <col min="4" max="5" width="9.6328125" style="32" customWidth="1"/>
    <col min="6" max="6" width="9.6328125" style="102" customWidth="1"/>
    <col min="7" max="10" width="9.6328125" style="32" customWidth="1"/>
    <col min="11" max="11" width="9.6328125" style="274" customWidth="1"/>
    <col min="12" max="12" width="5.36328125" style="36" customWidth="1"/>
    <col min="13" max="13" width="9.6328125" style="102" hidden="1" customWidth="1" outlineLevel="1"/>
    <col min="14" max="14" width="9.6328125" style="274" hidden="1" customWidth="1" outlineLevel="1"/>
    <col min="15" max="15" width="10" style="102" hidden="1" customWidth="1" outlineLevel="1"/>
    <col min="16" max="16" width="10" style="274" hidden="1" customWidth="1" outlineLevel="1"/>
    <col min="17" max="17" width="10" style="102" hidden="1" customWidth="1" outlineLevel="1"/>
    <col min="18" max="18" width="10" style="274" hidden="1" customWidth="1" outlineLevel="1"/>
    <col min="19" max="20" width="10" style="102" hidden="1" customWidth="1" outlineLevel="1"/>
    <col min="21" max="21" width="9.6328125" style="102" customWidth="1" collapsed="1"/>
    <col min="22" max="22" width="9.6328125" style="102" customWidth="1"/>
    <col min="23" max="23" width="10" style="102" customWidth="1"/>
    <col min="24" max="24" width="10" style="32" customWidth="1"/>
    <col min="25" max="28" width="10" style="274" customWidth="1"/>
    <col min="29" max="29" width="9.6328125" style="274" customWidth="1"/>
    <col min="30" max="30" width="9.6328125" style="102" customWidth="1"/>
    <col min="31" max="31" width="10" style="102" customWidth="1"/>
    <col min="32" max="32" width="10" style="32" customWidth="1"/>
    <col min="33" max="16384" width="8.90625" style="32"/>
  </cols>
  <sheetData>
    <row r="2" spans="2:32">
      <c r="N2" s="344"/>
    </row>
    <row r="3" spans="2:32" ht="24.5">
      <c r="B3" s="323"/>
      <c r="C3" s="323" t="s">
        <v>226</v>
      </c>
      <c r="D3" s="232">
        <v>43070</v>
      </c>
      <c r="E3" s="232">
        <v>43435</v>
      </c>
      <c r="F3" s="232" t="s">
        <v>269</v>
      </c>
      <c r="G3" s="232">
        <v>44166</v>
      </c>
      <c r="H3" s="232">
        <v>44561</v>
      </c>
      <c r="I3" s="506">
        <v>44926</v>
      </c>
      <c r="J3" s="561">
        <v>45291</v>
      </c>
      <c r="K3" s="415">
        <v>45627</v>
      </c>
      <c r="L3" s="74"/>
      <c r="M3" s="386" t="s">
        <v>298</v>
      </c>
      <c r="N3" s="386" t="s">
        <v>299</v>
      </c>
      <c r="O3" s="386">
        <v>44075</v>
      </c>
      <c r="P3" s="386">
        <v>44166</v>
      </c>
      <c r="Q3" s="385">
        <v>44286</v>
      </c>
      <c r="R3" s="385">
        <v>44377</v>
      </c>
      <c r="S3" s="385">
        <v>44469</v>
      </c>
      <c r="T3" s="385">
        <v>44561</v>
      </c>
      <c r="U3" s="431">
        <v>44651</v>
      </c>
      <c r="V3" s="445">
        <v>44742</v>
      </c>
      <c r="W3" s="446">
        <v>44834</v>
      </c>
      <c r="X3" s="386">
        <v>44926</v>
      </c>
      <c r="Y3" s="385">
        <v>45016</v>
      </c>
      <c r="Z3" s="385">
        <v>45107</v>
      </c>
      <c r="AA3" s="385">
        <v>45199</v>
      </c>
      <c r="AB3" s="385">
        <v>45291</v>
      </c>
      <c r="AC3" s="576">
        <v>45352</v>
      </c>
      <c r="AD3" s="560">
        <v>45444</v>
      </c>
      <c r="AE3" s="560">
        <v>45536</v>
      </c>
      <c r="AF3" s="386">
        <v>45627</v>
      </c>
    </row>
    <row r="4" spans="2:32">
      <c r="B4" s="105"/>
      <c r="C4" s="106"/>
      <c r="D4" s="106"/>
      <c r="F4" s="106"/>
      <c r="M4" s="222"/>
      <c r="N4" s="222"/>
      <c r="O4" s="222"/>
      <c r="P4" s="283"/>
      <c r="Q4" s="285"/>
      <c r="R4" s="285"/>
      <c r="S4" s="345"/>
      <c r="T4" s="342"/>
      <c r="U4" s="222"/>
      <c r="V4" s="222"/>
      <c r="W4" s="222"/>
      <c r="X4" s="47"/>
      <c r="Y4" s="345"/>
      <c r="Z4" s="345"/>
      <c r="AA4" s="345"/>
      <c r="AB4" s="345"/>
      <c r="AC4" s="283"/>
      <c r="AD4" s="222"/>
      <c r="AE4" s="222"/>
      <c r="AF4" s="47"/>
    </row>
    <row r="5" spans="2:32">
      <c r="B5" s="32" t="s">
        <v>216</v>
      </c>
      <c r="C5" s="32" t="s">
        <v>222</v>
      </c>
      <c r="D5" s="79">
        <v>5127.0820000000003</v>
      </c>
      <c r="E5" s="79">
        <v>3463.7829999999999</v>
      </c>
      <c r="F5" s="79">
        <v>1004.7310000000001</v>
      </c>
      <c r="G5" s="79">
        <v>610.16899999999987</v>
      </c>
      <c r="H5" s="79">
        <f>+T5</f>
        <v>290.05</v>
      </c>
      <c r="I5" s="79">
        <f>+X5</f>
        <v>317.339</v>
      </c>
      <c r="J5" s="79">
        <f>+AB5</f>
        <v>337.983</v>
      </c>
      <c r="K5" s="418"/>
      <c r="M5" s="183">
        <v>966.70399999999995</v>
      </c>
      <c r="N5" s="183">
        <v>925.15499999999997</v>
      </c>
      <c r="O5" s="183">
        <v>872.32100000000003</v>
      </c>
      <c r="P5" s="397">
        <v>610.16899999999987</v>
      </c>
      <c r="Q5" s="398">
        <v>609.404</v>
      </c>
      <c r="R5" s="398">
        <v>576.774</v>
      </c>
      <c r="S5" s="398">
        <v>564.83999999999992</v>
      </c>
      <c r="T5" s="398">
        <v>290.05</v>
      </c>
      <c r="U5" s="183">
        <v>318.202</v>
      </c>
      <c r="V5" s="183">
        <v>325.37400000000002</v>
      </c>
      <c r="W5" s="183">
        <v>445.79300000000001</v>
      </c>
      <c r="X5" s="397">
        <v>317.339</v>
      </c>
      <c r="Y5" s="398">
        <v>307.791</v>
      </c>
      <c r="Z5" s="398">
        <v>282.13299999999998</v>
      </c>
      <c r="AA5" s="398">
        <v>362.524</v>
      </c>
      <c r="AB5" s="398">
        <v>337.983</v>
      </c>
      <c r="AC5" s="591">
        <v>345.18200000000002</v>
      </c>
      <c r="AD5" s="183" t="s">
        <v>281</v>
      </c>
      <c r="AE5" s="183" t="s">
        <v>281</v>
      </c>
      <c r="AF5" s="397" t="s">
        <v>281</v>
      </c>
    </row>
    <row r="6" spans="2:32">
      <c r="B6" s="32" t="s">
        <v>196</v>
      </c>
      <c r="C6" s="32" t="s">
        <v>341</v>
      </c>
      <c r="D6" s="79">
        <v>10130.245000000001</v>
      </c>
      <c r="E6" s="79">
        <v>6738.8029999999999</v>
      </c>
      <c r="F6" s="79">
        <v>3311.6112172569242</v>
      </c>
      <c r="G6" s="79">
        <v>2497.5697122578904</v>
      </c>
      <c r="H6" s="79">
        <f t="shared" ref="H6:H12" si="0">+T6</f>
        <v>1748.78626522276</v>
      </c>
      <c r="I6" s="79">
        <f t="shared" ref="I6:I12" si="1">+X6</f>
        <v>1376.4090000000001</v>
      </c>
      <c r="J6" s="79">
        <f t="shared" ref="J6:J12" si="2">+AB6</f>
        <v>1132.6518909841102</v>
      </c>
      <c r="K6" s="418"/>
      <c r="M6" s="183">
        <v>3161.5150004890124</v>
      </c>
      <c r="N6" s="183">
        <v>3007.124870683926</v>
      </c>
      <c r="O6" s="183">
        <v>2807.239252387184</v>
      </c>
      <c r="P6" s="397">
        <v>2497.5697122578904</v>
      </c>
      <c r="Q6" s="398">
        <v>2278.6048649449099</v>
      </c>
      <c r="R6" s="398">
        <v>2209.3491810131</v>
      </c>
      <c r="S6" s="398">
        <v>2195.25357718447</v>
      </c>
      <c r="T6" s="398">
        <v>1748.78626522276</v>
      </c>
      <c r="U6" s="183">
        <v>1746.2503644753599</v>
      </c>
      <c r="V6" s="183">
        <v>1694.78921721959</v>
      </c>
      <c r="W6" s="183">
        <v>1604.582813</v>
      </c>
      <c r="X6" s="397">
        <v>1376.4090000000001</v>
      </c>
      <c r="Y6" s="398">
        <v>1288.98778788814</v>
      </c>
      <c r="Z6" s="398">
        <v>1269.1415506651899</v>
      </c>
      <c r="AA6" s="398">
        <v>1205.0293325427101</v>
      </c>
      <c r="AB6" s="398">
        <v>1132.6518909841102</v>
      </c>
      <c r="AC6" s="591">
        <v>1089.54130867094</v>
      </c>
      <c r="AD6" s="183" t="s">
        <v>281</v>
      </c>
      <c r="AE6" s="183" t="s">
        <v>281</v>
      </c>
      <c r="AF6" s="397" t="s">
        <v>281</v>
      </c>
    </row>
    <row r="7" spans="2:32">
      <c r="B7" s="32" t="s">
        <v>217</v>
      </c>
      <c r="C7" s="32" t="s">
        <v>32</v>
      </c>
      <c r="D7" s="39">
        <v>0.16316625433396473</v>
      </c>
      <c r="E7" s="39">
        <v>0.12063731980021014</v>
      </c>
      <c r="F7" s="228">
        <v>3.9561807145861778E-2</v>
      </c>
      <c r="G7" s="39">
        <v>2.4196915636708824E-2</v>
      </c>
      <c r="H7" s="39">
        <f t="shared" si="0"/>
        <v>1.1649223154856229E-2</v>
      </c>
      <c r="I7" s="39">
        <f t="shared" si="1"/>
        <v>1.2387661079332729E-2</v>
      </c>
      <c r="J7" s="39">
        <f t="shared" si="2"/>
        <v>1.3260170130262615E-2</v>
      </c>
      <c r="K7" s="419"/>
      <c r="L7" s="36" t="s">
        <v>281</v>
      </c>
      <c r="M7" s="187">
        <v>3.8399759504973652E-2</v>
      </c>
      <c r="N7" s="187">
        <v>3.6003227839367359E-2</v>
      </c>
      <c r="O7" s="187">
        <v>3.3644861903759649E-2</v>
      </c>
      <c r="P7" s="399">
        <v>2.4196915636708824E-2</v>
      </c>
      <c r="Q7" s="341">
        <v>2.4423438893009089E-2</v>
      </c>
      <c r="R7" s="341">
        <v>2.308381491484978E-2</v>
      </c>
      <c r="S7" s="341">
        <v>2.266763157802858E-2</v>
      </c>
      <c r="T7" s="341">
        <v>1.1649223154856229E-2</v>
      </c>
      <c r="U7" s="187">
        <v>1.261960390397803E-2</v>
      </c>
      <c r="V7" s="187">
        <v>1.2739457012231756E-2</v>
      </c>
      <c r="W7" s="187">
        <v>1.7263258171665238E-2</v>
      </c>
      <c r="X7" s="399">
        <v>1.2387661079332729E-2</v>
      </c>
      <c r="Y7" s="341">
        <v>1.1996767092443524E-2</v>
      </c>
      <c r="Z7" s="341">
        <v>1.0931818231132593E-2</v>
      </c>
      <c r="AA7" s="341">
        <v>1.4116378466942857E-2</v>
      </c>
      <c r="AB7" s="341">
        <v>1.3260170130262615E-2</v>
      </c>
      <c r="AC7" s="592">
        <v>1.3588856525095443E-2</v>
      </c>
      <c r="AD7" s="187" t="s">
        <v>281</v>
      </c>
      <c r="AE7" s="187" t="s">
        <v>281</v>
      </c>
      <c r="AF7" s="399" t="s">
        <v>281</v>
      </c>
    </row>
    <row r="8" spans="2:32">
      <c r="B8" s="32" t="s">
        <v>218</v>
      </c>
      <c r="C8" s="32" t="s">
        <v>342</v>
      </c>
      <c r="D8" s="340">
        <v>0.28080361222796146</v>
      </c>
      <c r="E8" s="39">
        <v>0.22437914931678563</v>
      </c>
      <c r="F8" s="228">
        <v>0.12045823214273225</v>
      </c>
      <c r="G8" s="39">
        <v>8.8796176892046719E-2</v>
      </c>
      <c r="H8" s="39">
        <f t="shared" si="0"/>
        <v>5.6956540275418695E-2</v>
      </c>
      <c r="I8" s="39">
        <f t="shared" si="1"/>
        <v>4.2908383811300112E-2</v>
      </c>
      <c r="J8" s="39">
        <f t="shared" si="2"/>
        <v>3.6273646116292739E-2</v>
      </c>
      <c r="K8" s="419" t="str">
        <f>+AF8</f>
        <v/>
      </c>
      <c r="L8" s="36" t="s">
        <v>281</v>
      </c>
      <c r="M8" s="187">
        <v>0.11403193551687897</v>
      </c>
      <c r="N8" s="187">
        <v>0.10408986506518901</v>
      </c>
      <c r="O8" s="187">
        <v>9.6928768067402665E-2</v>
      </c>
      <c r="P8" s="399">
        <v>8.8796176892046719E-2</v>
      </c>
      <c r="Q8" s="341">
        <v>7.996763907350006E-2</v>
      </c>
      <c r="R8" s="341">
        <v>7.3441246682140401E-2</v>
      </c>
      <c r="S8" s="341">
        <v>7.199607932252533E-2</v>
      </c>
      <c r="T8" s="341">
        <v>5.6956540275418695E-2</v>
      </c>
      <c r="U8" s="187">
        <v>5.6908162790303182E-2</v>
      </c>
      <c r="V8" s="187">
        <v>5.3534461487986053E-2</v>
      </c>
      <c r="W8" s="187">
        <v>4.9837388884198919E-2</v>
      </c>
      <c r="X8" s="399">
        <v>4.2908383811300112E-2</v>
      </c>
      <c r="Y8" s="341">
        <v>4.3919097594309148E-2</v>
      </c>
      <c r="Z8" s="341">
        <v>4.3576113938766488E-2</v>
      </c>
      <c r="AA8" s="341">
        <v>4.1592997626623607E-2</v>
      </c>
      <c r="AB8" s="341">
        <v>3.6273646116292739E-2</v>
      </c>
      <c r="AC8" s="613" t="s">
        <v>77</v>
      </c>
      <c r="AD8" s="187" t="s">
        <v>281</v>
      </c>
      <c r="AE8" s="187" t="s">
        <v>281</v>
      </c>
      <c r="AF8" s="399" t="s">
        <v>281</v>
      </c>
    </row>
    <row r="9" spans="2:32">
      <c r="C9" s="32" t="s">
        <v>343</v>
      </c>
      <c r="D9" s="340">
        <v>0.32238886215109774</v>
      </c>
      <c r="E9" s="39">
        <v>0.23470036448057383</v>
      </c>
      <c r="F9" s="228">
        <v>0.13039641886155698</v>
      </c>
      <c r="G9" s="39">
        <v>9.9043844614038604E-2</v>
      </c>
      <c r="H9" s="39">
        <v>7.0236171190234523E-2</v>
      </c>
      <c r="I9" s="39">
        <v>5.3729570580808801E-2</v>
      </c>
      <c r="J9" s="39">
        <v>4.4437610095220667E-2</v>
      </c>
      <c r="K9" s="419"/>
      <c r="M9" s="187">
        <v>0.12558282130843024</v>
      </c>
      <c r="N9" s="187">
        <v>0.11702493296870416</v>
      </c>
      <c r="O9" s="187">
        <v>0.10827341881873777</v>
      </c>
      <c r="P9" s="399">
        <v>9.9043844614038604E-2</v>
      </c>
      <c r="Q9" s="341">
        <v>9.1320973738759886E-2</v>
      </c>
      <c r="R9" s="341">
        <v>8.8569834114478121E-2</v>
      </c>
      <c r="S9" s="341">
        <v>8.7959991729288825E-2</v>
      </c>
      <c r="T9" s="341">
        <v>7.0236171190234523E-2</v>
      </c>
      <c r="U9" s="187">
        <v>6.9254712154091763E-2</v>
      </c>
      <c r="V9" s="187">
        <v>6.6356544707207324E-2</v>
      </c>
      <c r="W9" s="187">
        <v>6.2137196767638438E-2</v>
      </c>
      <c r="X9" s="399">
        <v>5.3729570580808801E-2</v>
      </c>
      <c r="Y9" s="341">
        <v>5.0240865640314401E-2</v>
      </c>
      <c r="Z9" s="341">
        <v>4.9175476606599072E-2</v>
      </c>
      <c r="AA9" s="341">
        <v>4.6922824756265614E-2</v>
      </c>
      <c r="AB9" s="341">
        <v>4.4437610095220667E-2</v>
      </c>
      <c r="AC9" s="613">
        <v>4.2892214894444468E-2</v>
      </c>
      <c r="AD9" s="187"/>
      <c r="AE9" s="187"/>
      <c r="AF9" s="399"/>
    </row>
    <row r="10" spans="2:32">
      <c r="B10" s="32" t="s">
        <v>219</v>
      </c>
      <c r="C10" s="32" t="s">
        <v>223</v>
      </c>
      <c r="D10" s="39">
        <v>0.17921898556512525</v>
      </c>
      <c r="E10" s="39">
        <v>0.13784729068139873</v>
      </c>
      <c r="F10" s="228">
        <v>7.0657365275963918E-2</v>
      </c>
      <c r="G10" s="39">
        <v>6.344081838427694E-2</v>
      </c>
      <c r="H10" s="39">
        <f t="shared" si="0"/>
        <v>5.0119853858778554E-2</v>
      </c>
      <c r="I10" s="39">
        <f t="shared" si="1"/>
        <v>4.1627731459769488E-2</v>
      </c>
      <c r="J10" s="39">
        <f t="shared" si="2"/>
        <v>3.7449113989724107E-2</v>
      </c>
      <c r="K10" s="419" t="str">
        <f t="shared" ref="K10:K12" si="3">+AF10</f>
        <v/>
      </c>
      <c r="L10" s="36" t="s">
        <v>281</v>
      </c>
      <c r="M10" s="187">
        <v>7.1285301405881393E-2</v>
      </c>
      <c r="N10" s="187">
        <v>7.0926734381867446E-2</v>
      </c>
      <c r="O10" s="187">
        <v>6.998410209587054E-2</v>
      </c>
      <c r="P10" s="399">
        <v>6.344081838427694E-2</v>
      </c>
      <c r="Q10" s="341">
        <v>5.979438998012352E-2</v>
      </c>
      <c r="R10" s="341">
        <v>5.9003978135344005E-2</v>
      </c>
      <c r="S10" s="341">
        <v>5.9995543043759196E-2</v>
      </c>
      <c r="T10" s="341">
        <v>5.0119853858778554E-2</v>
      </c>
      <c r="U10" s="187">
        <v>4.9017295173456196E-2</v>
      </c>
      <c r="V10" s="187">
        <v>4.8432872633737696E-2</v>
      </c>
      <c r="W10" s="187">
        <v>4.7956287411816304E-2</v>
      </c>
      <c r="X10" s="399">
        <v>4.1627731459769488E-2</v>
      </c>
      <c r="Y10" s="341">
        <v>4.0840987829746322E-2</v>
      </c>
      <c r="Z10" s="341">
        <v>3.9339403289406591E-2</v>
      </c>
      <c r="AA10" s="341">
        <v>3.9284078702108094E-2</v>
      </c>
      <c r="AB10" s="341">
        <v>3.7449113989724107E-2</v>
      </c>
      <c r="AC10" s="592">
        <v>3.8093180876678907E-2</v>
      </c>
      <c r="AD10" s="187" t="s">
        <v>281</v>
      </c>
      <c r="AE10" s="187" t="s">
        <v>281</v>
      </c>
      <c r="AF10" s="399" t="s">
        <v>281</v>
      </c>
    </row>
    <row r="11" spans="2:32">
      <c r="B11" s="32" t="s">
        <v>220</v>
      </c>
      <c r="C11" s="32" t="s">
        <v>224</v>
      </c>
      <c r="D11" s="39">
        <v>1.0983826667878531</v>
      </c>
      <c r="E11" s="39">
        <v>1.1426587635541834</v>
      </c>
      <c r="F11" s="228">
        <v>1.7859994366651368</v>
      </c>
      <c r="G11" s="39">
        <v>2.6218555842725548</v>
      </c>
      <c r="H11" s="39">
        <f t="shared" si="0"/>
        <v>4.3024202723668328</v>
      </c>
      <c r="I11" s="39">
        <f t="shared" si="1"/>
        <v>3.3604189841147796</v>
      </c>
      <c r="J11" s="39">
        <f t="shared" si="2"/>
        <v>2.8241805061201304</v>
      </c>
      <c r="K11" s="419" t="str">
        <f t="shared" si="3"/>
        <v/>
      </c>
      <c r="L11" s="36" t="s">
        <v>281</v>
      </c>
      <c r="M11" s="187">
        <v>1.7097418167520999</v>
      </c>
      <c r="N11" s="187">
        <v>1.970010430684588</v>
      </c>
      <c r="O11" s="187">
        <v>2.0800829052607925</v>
      </c>
      <c r="P11" s="399">
        <v>2.6218555842725548</v>
      </c>
      <c r="Q11" s="341">
        <v>2.4482379505221492</v>
      </c>
      <c r="R11" s="341">
        <v>2.556075689958285</v>
      </c>
      <c r="S11" s="341">
        <v>2.6467495219885278</v>
      </c>
      <c r="T11" s="341">
        <v>4.3024202723668328</v>
      </c>
      <c r="U11" s="187">
        <v>3.8842182010169637</v>
      </c>
      <c r="V11" s="187">
        <v>3.8018003897053849</v>
      </c>
      <c r="W11" s="187">
        <v>2.7779395369599791</v>
      </c>
      <c r="X11" s="399">
        <v>3.3604189841147796</v>
      </c>
      <c r="Y11" s="341">
        <v>3.4043328102511121</v>
      </c>
      <c r="Z11" s="341">
        <v>3.5986148376829372</v>
      </c>
      <c r="AA11" s="341">
        <v>2.7828723063852321</v>
      </c>
      <c r="AB11" s="341">
        <v>2.8241805061201304</v>
      </c>
      <c r="AC11" s="592">
        <v>2.8032661030992343</v>
      </c>
      <c r="AD11" s="187" t="s">
        <v>281</v>
      </c>
      <c r="AE11" s="187" t="s">
        <v>281</v>
      </c>
      <c r="AF11" s="399" t="s">
        <v>281</v>
      </c>
    </row>
    <row r="12" spans="2:32">
      <c r="B12" s="32" t="s">
        <v>221</v>
      </c>
      <c r="C12" s="32" t="s">
        <v>225</v>
      </c>
      <c r="D12" s="39">
        <v>0.56293367040974818</v>
      </c>
      <c r="E12" s="39">
        <v>0.59857025053262425</v>
      </c>
      <c r="F12" s="228">
        <v>0.56514393665758644</v>
      </c>
      <c r="G12" s="39">
        <v>0.74068596024011268</v>
      </c>
      <c r="H12" s="39">
        <f t="shared" si="0"/>
        <v>0.71422678965339359</v>
      </c>
      <c r="I12" s="39">
        <f t="shared" si="1"/>
        <v>0.77533058850966496</v>
      </c>
      <c r="J12" s="39">
        <f t="shared" si="2"/>
        <v>0.84336503351443304</v>
      </c>
      <c r="K12" s="419" t="str">
        <f t="shared" si="3"/>
        <v/>
      </c>
      <c r="L12" s="36" t="s">
        <v>281</v>
      </c>
      <c r="M12" s="187">
        <v>0.5926421350871941</v>
      </c>
      <c r="N12" s="187">
        <v>0.631959124320563</v>
      </c>
      <c r="O12" s="187">
        <v>0.76296871343900285</v>
      </c>
      <c r="P12" s="399">
        <v>0.74068596024011268</v>
      </c>
      <c r="Q12" s="341">
        <v>0.76959152812236131</v>
      </c>
      <c r="R12" s="341">
        <v>0.78418432671903082</v>
      </c>
      <c r="S12" s="341">
        <v>0.81520422906916834</v>
      </c>
      <c r="T12" s="341">
        <v>0.71422678965339359</v>
      </c>
      <c r="U12" s="187">
        <v>0.70843907905019987</v>
      </c>
      <c r="V12" s="187">
        <v>0.730474909458664</v>
      </c>
      <c r="W12" s="187">
        <v>0.7723428108287983</v>
      </c>
      <c r="X12" s="399">
        <v>0.77533058850966496</v>
      </c>
      <c r="Y12" s="341">
        <v>0.81343284230633117</v>
      </c>
      <c r="Z12" s="341">
        <v>0.80044262948254563</v>
      </c>
      <c r="AA12" s="341">
        <v>0.83770823891062529</v>
      </c>
      <c r="AB12" s="341">
        <v>0.84336503351443304</v>
      </c>
      <c r="AC12" s="592">
        <v>0.88811410113523892</v>
      </c>
      <c r="AD12" s="187" t="s">
        <v>281</v>
      </c>
      <c r="AE12" s="187" t="s">
        <v>281</v>
      </c>
      <c r="AF12" s="399" t="s">
        <v>281</v>
      </c>
    </row>
    <row r="13" spans="2:32" ht="13.5" thickBot="1">
      <c r="B13" s="12"/>
      <c r="C13" s="12"/>
      <c r="D13" s="184" t="s">
        <v>281</v>
      </c>
      <c r="E13" s="184" t="s">
        <v>281</v>
      </c>
      <c r="F13" s="184" t="s">
        <v>281</v>
      </c>
      <c r="G13" s="184" t="s">
        <v>281</v>
      </c>
      <c r="H13" s="184" t="s">
        <v>281</v>
      </c>
      <c r="I13" s="184" t="s">
        <v>281</v>
      </c>
      <c r="J13" s="184" t="s">
        <v>281</v>
      </c>
      <c r="K13" s="420"/>
      <c r="L13" s="41" t="s">
        <v>281</v>
      </c>
      <c r="M13" s="186" t="s">
        <v>281</v>
      </c>
      <c r="N13" s="186" t="s">
        <v>281</v>
      </c>
      <c r="O13" s="186" t="s">
        <v>281</v>
      </c>
      <c r="P13" s="400" t="s">
        <v>281</v>
      </c>
      <c r="Q13" s="401" t="s">
        <v>281</v>
      </c>
      <c r="R13" s="401" t="s">
        <v>281</v>
      </c>
      <c r="S13" s="401" t="s">
        <v>281</v>
      </c>
      <c r="T13" s="401" t="s">
        <v>281</v>
      </c>
      <c r="U13" s="186"/>
      <c r="V13" s="343"/>
      <c r="W13" s="343"/>
      <c r="X13" s="400"/>
      <c r="Y13" s="401"/>
      <c r="Z13" s="401"/>
      <c r="AA13" s="401"/>
      <c r="AB13" s="401"/>
      <c r="AC13" s="343"/>
      <c r="AD13" s="343"/>
      <c r="AE13" s="343"/>
      <c r="AF13" s="400"/>
    </row>
    <row r="14" spans="2:32" ht="13" thickTop="1">
      <c r="N14" s="102"/>
      <c r="P14" s="32"/>
      <c r="Q14" s="32"/>
      <c r="R14" s="32"/>
      <c r="S14" s="32"/>
      <c r="T14" s="32"/>
      <c r="Y14" s="32"/>
      <c r="Z14" s="32"/>
      <c r="AA14" s="32"/>
      <c r="AB14" s="32"/>
    </row>
    <row r="15" spans="2:32" ht="24.5">
      <c r="B15" s="230"/>
      <c r="C15" s="323" t="s">
        <v>346</v>
      </c>
      <c r="D15" s="232">
        <v>43070</v>
      </c>
      <c r="E15" s="232">
        <v>43435</v>
      </c>
      <c r="F15" s="232" t="s">
        <v>269</v>
      </c>
      <c r="G15" s="232">
        <v>44166</v>
      </c>
      <c r="H15" s="232">
        <v>44561</v>
      </c>
      <c r="I15" s="506">
        <v>44926</v>
      </c>
      <c r="J15" s="561">
        <f>+J3</f>
        <v>45291</v>
      </c>
      <c r="K15" s="415">
        <v>45627</v>
      </c>
      <c r="L15" s="74"/>
      <c r="M15" s="233" t="s">
        <v>280</v>
      </c>
      <c r="N15" s="352" t="s">
        <v>283</v>
      </c>
      <c r="O15" s="355">
        <v>44075</v>
      </c>
      <c r="P15" s="386">
        <v>44166</v>
      </c>
      <c r="Q15" s="385">
        <v>44286</v>
      </c>
      <c r="R15" s="385">
        <v>44377</v>
      </c>
      <c r="S15" s="385">
        <v>44469</v>
      </c>
      <c r="T15" s="385">
        <v>44561</v>
      </c>
      <c r="U15" s="431">
        <v>44651</v>
      </c>
      <c r="V15" s="445">
        <v>44742</v>
      </c>
      <c r="W15" s="446">
        <v>44834</v>
      </c>
      <c r="X15" s="386">
        <v>44926</v>
      </c>
      <c r="Y15" s="385">
        <v>45016</v>
      </c>
      <c r="Z15" s="385">
        <v>45107</v>
      </c>
      <c r="AA15" s="385">
        <v>45199</v>
      </c>
      <c r="AB15" s="385">
        <v>45291</v>
      </c>
      <c r="AC15" s="576">
        <f>+AC3</f>
        <v>45352</v>
      </c>
      <c r="AD15" s="560">
        <v>45444</v>
      </c>
      <c r="AE15" s="560">
        <v>45536</v>
      </c>
      <c r="AF15" s="386">
        <v>45627</v>
      </c>
    </row>
    <row r="16" spans="2:32">
      <c r="B16" s="105"/>
      <c r="C16" s="106"/>
      <c r="M16" s="222"/>
      <c r="N16" s="222"/>
      <c r="O16" s="222"/>
      <c r="P16" s="47"/>
      <c r="Q16" s="285"/>
      <c r="R16" s="285"/>
      <c r="S16" s="285"/>
      <c r="T16" s="285"/>
      <c r="U16" s="222"/>
      <c r="V16" s="222"/>
      <c r="W16" s="222"/>
      <c r="X16" s="47"/>
      <c r="Y16" s="285"/>
      <c r="Z16" s="285"/>
      <c r="AA16" s="285"/>
      <c r="AB16" s="285"/>
      <c r="AC16" s="283"/>
      <c r="AD16" s="222"/>
      <c r="AE16" s="222"/>
      <c r="AF16" s="47"/>
    </row>
    <row r="17" spans="2:32">
      <c r="B17" s="106" t="s">
        <v>193</v>
      </c>
      <c r="C17" s="106" t="s">
        <v>347</v>
      </c>
      <c r="D17" s="79"/>
      <c r="E17" s="182"/>
      <c r="F17" s="182"/>
      <c r="G17" s="79"/>
      <c r="H17" s="182"/>
      <c r="I17" s="182"/>
      <c r="J17" s="182">
        <f>+AB17</f>
        <v>13819.411</v>
      </c>
      <c r="K17" s="421" t="str">
        <f>+AF17</f>
        <v/>
      </c>
      <c r="L17" s="32" t="s">
        <v>281</v>
      </c>
      <c r="M17" s="183"/>
      <c r="N17" s="183"/>
      <c r="O17" s="183"/>
      <c r="P17" s="397"/>
      <c r="Q17" s="398"/>
      <c r="R17" s="398"/>
      <c r="S17" s="398"/>
      <c r="T17" s="398"/>
      <c r="U17" s="183"/>
      <c r="V17" s="183"/>
      <c r="W17" s="183"/>
      <c r="X17" s="397"/>
      <c r="Y17" s="398">
        <v>14251.79</v>
      </c>
      <c r="Z17" s="398"/>
      <c r="AA17" s="398"/>
      <c r="AB17" s="398">
        <v>13819.411</v>
      </c>
      <c r="AC17" s="591">
        <v>13737.929</v>
      </c>
      <c r="AD17" s="183" t="s">
        <v>281</v>
      </c>
      <c r="AE17" s="183" t="s">
        <v>281</v>
      </c>
      <c r="AF17" s="397" t="s">
        <v>281</v>
      </c>
    </row>
    <row r="18" spans="2:32">
      <c r="B18" s="106" t="s">
        <v>350</v>
      </c>
      <c r="C18" s="106" t="s">
        <v>348</v>
      </c>
      <c r="D18" s="79"/>
      <c r="E18" s="182"/>
      <c r="F18" s="182"/>
      <c r="G18" s="79"/>
      <c r="H18" s="182"/>
      <c r="I18" s="182"/>
      <c r="J18" s="182">
        <f t="shared" ref="J18:J24" si="4">+AB18</f>
        <v>2682.4050000000002</v>
      </c>
      <c r="K18" s="421"/>
      <c r="L18" s="32"/>
      <c r="M18" s="183"/>
      <c r="N18" s="183"/>
      <c r="O18" s="183"/>
      <c r="P18" s="397"/>
      <c r="Q18" s="398"/>
      <c r="R18" s="398"/>
      <c r="S18" s="398"/>
      <c r="T18" s="398"/>
      <c r="U18" s="183"/>
      <c r="V18" s="183"/>
      <c r="W18" s="183"/>
      <c r="X18" s="397"/>
      <c r="Y18" s="398">
        <v>2413.346</v>
      </c>
      <c r="Z18" s="398"/>
      <c r="AA18" s="398"/>
      <c r="AB18" s="398">
        <v>2682.4050000000002</v>
      </c>
      <c r="AC18" s="591">
        <v>2894.1039999999998</v>
      </c>
      <c r="AD18" s="183"/>
      <c r="AE18" s="183"/>
      <c r="AF18" s="397"/>
    </row>
    <row r="19" spans="2:32">
      <c r="B19" s="106" t="s">
        <v>351</v>
      </c>
      <c r="C19" s="106" t="s">
        <v>349</v>
      </c>
      <c r="D19" s="79"/>
      <c r="E19" s="79"/>
      <c r="F19" s="79"/>
      <c r="G19" s="79"/>
      <c r="H19" s="79"/>
      <c r="I19" s="79"/>
      <c r="J19" s="79">
        <f t="shared" si="4"/>
        <v>11669.176000000001</v>
      </c>
      <c r="K19" s="421"/>
      <c r="L19" s="32"/>
      <c r="M19" s="183"/>
      <c r="N19" s="183"/>
      <c r="O19" s="183"/>
      <c r="P19" s="397"/>
      <c r="Q19" s="398"/>
      <c r="R19" s="398"/>
      <c r="S19" s="398"/>
      <c r="T19" s="398"/>
      <c r="U19" s="183"/>
      <c r="V19" s="183"/>
      <c r="W19" s="183"/>
      <c r="X19" s="397"/>
      <c r="Y19" s="398">
        <v>11404.371999999999</v>
      </c>
      <c r="Z19" s="398"/>
      <c r="AA19" s="398"/>
      <c r="AB19" s="398">
        <v>11669.176000000001</v>
      </c>
      <c r="AC19" s="591">
        <v>11663.913999999999</v>
      </c>
      <c r="AD19" s="183"/>
      <c r="AE19" s="183"/>
      <c r="AF19" s="397"/>
    </row>
    <row r="20" spans="2:32" s="618" customFormat="1" ht="13">
      <c r="B20" s="614" t="s">
        <v>194</v>
      </c>
      <c r="C20" s="614" t="s">
        <v>191</v>
      </c>
      <c r="D20" s="615"/>
      <c r="E20" s="615"/>
      <c r="F20" s="615"/>
      <c r="G20" s="616"/>
      <c r="H20" s="615"/>
      <c r="I20" s="615"/>
      <c r="J20" s="615">
        <f t="shared" si="4"/>
        <v>10058.031000000001</v>
      </c>
      <c r="K20" s="617" t="str">
        <f t="shared" ref="K20:K24" si="5">+AF20</f>
        <v/>
      </c>
      <c r="L20" s="618" t="s">
        <v>281</v>
      </c>
      <c r="M20" s="619"/>
      <c r="N20" s="619"/>
      <c r="O20" s="619"/>
      <c r="P20" s="620"/>
      <c r="Q20" s="621"/>
      <c r="R20" s="621"/>
      <c r="S20" s="621"/>
      <c r="T20" s="621"/>
      <c r="U20" s="619"/>
      <c r="V20" s="619"/>
      <c r="W20" s="619"/>
      <c r="X20" s="620"/>
      <c r="Y20" s="621">
        <v>9983.5429999999997</v>
      </c>
      <c r="Z20" s="621"/>
      <c r="AA20" s="621"/>
      <c r="AB20" s="621">
        <v>10058.031000000001</v>
      </c>
      <c r="AC20" s="622">
        <v>10002.337</v>
      </c>
      <c r="AD20" s="619" t="s">
        <v>281</v>
      </c>
      <c r="AE20" s="619" t="s">
        <v>281</v>
      </c>
      <c r="AF20" s="620" t="s">
        <v>281</v>
      </c>
    </row>
    <row r="21" spans="2:32" s="618" customFormat="1" ht="13">
      <c r="B21" s="623" t="s">
        <v>195</v>
      </c>
      <c r="C21" s="623" t="s">
        <v>192</v>
      </c>
      <c r="D21" s="624"/>
      <c r="E21" s="624"/>
      <c r="F21" s="624"/>
      <c r="G21" s="625"/>
      <c r="H21" s="624"/>
      <c r="I21" s="624"/>
      <c r="J21" s="624">
        <f t="shared" si="4"/>
        <v>1611.145</v>
      </c>
      <c r="K21" s="626" t="str">
        <f t="shared" si="5"/>
        <v/>
      </c>
      <c r="L21" s="618" t="s">
        <v>281</v>
      </c>
      <c r="M21" s="627"/>
      <c r="N21" s="627"/>
      <c r="O21" s="627"/>
      <c r="P21" s="628"/>
      <c r="Q21" s="629"/>
      <c r="R21" s="629"/>
      <c r="S21" s="629"/>
      <c r="T21" s="629"/>
      <c r="U21" s="627"/>
      <c r="V21" s="627"/>
      <c r="W21" s="627"/>
      <c r="X21" s="628"/>
      <c r="Y21" s="629">
        <v>1420.829</v>
      </c>
      <c r="Z21" s="629"/>
      <c r="AA21" s="629"/>
      <c r="AB21" s="629">
        <v>1611.145</v>
      </c>
      <c r="AC21" s="630">
        <v>1661.577</v>
      </c>
      <c r="AD21" s="627" t="s">
        <v>281</v>
      </c>
      <c r="AE21" s="627" t="s">
        <v>281</v>
      </c>
      <c r="AF21" s="628" t="s">
        <v>281</v>
      </c>
    </row>
    <row r="22" spans="2:32" ht="13.5" thickBot="1">
      <c r="B22" s="12" t="s">
        <v>352</v>
      </c>
      <c r="C22" s="12" t="s">
        <v>335</v>
      </c>
      <c r="D22" s="185"/>
      <c r="E22" s="185"/>
      <c r="F22" s="185"/>
      <c r="G22" s="184"/>
      <c r="H22" s="185"/>
      <c r="I22" s="185"/>
      <c r="J22" s="185">
        <f t="shared" si="4"/>
        <v>28170.991999999998</v>
      </c>
      <c r="K22" s="422" t="str">
        <f t="shared" si="5"/>
        <v/>
      </c>
      <c r="L22" s="32" t="s">
        <v>281</v>
      </c>
      <c r="M22" s="186"/>
      <c r="N22" s="186"/>
      <c r="O22" s="186"/>
      <c r="P22" s="400"/>
      <c r="Q22" s="401"/>
      <c r="R22" s="401"/>
      <c r="S22" s="401"/>
      <c r="T22" s="401"/>
      <c r="U22" s="186"/>
      <c r="V22" s="186"/>
      <c r="W22" s="186"/>
      <c r="X22" s="400"/>
      <c r="Y22" s="401">
        <v>28069.508000000002</v>
      </c>
      <c r="Z22" s="401"/>
      <c r="AA22" s="401"/>
      <c r="AB22" s="401">
        <v>28170.991999999998</v>
      </c>
      <c r="AC22" s="343">
        <v>28295.947</v>
      </c>
      <c r="AD22" s="186" t="s">
        <v>281</v>
      </c>
      <c r="AE22" s="186" t="s">
        <v>281</v>
      </c>
      <c r="AF22" s="400" t="s">
        <v>281</v>
      </c>
    </row>
    <row r="23" spans="2:32" ht="14" thickTop="1" thickBot="1">
      <c r="B23" s="12" t="s">
        <v>353</v>
      </c>
      <c r="C23" s="12" t="s">
        <v>344</v>
      </c>
      <c r="D23" s="185"/>
      <c r="E23" s="185"/>
      <c r="F23" s="185"/>
      <c r="G23" s="184"/>
      <c r="H23" s="185"/>
      <c r="I23" s="185"/>
      <c r="J23" s="185">
        <f t="shared" si="4"/>
        <v>1195.5439999999999</v>
      </c>
      <c r="K23" s="422" t="str">
        <f t="shared" si="5"/>
        <v/>
      </c>
      <c r="L23" s="32" t="s">
        <v>281</v>
      </c>
      <c r="M23" s="186"/>
      <c r="N23" s="186"/>
      <c r="O23" s="186"/>
      <c r="P23" s="400"/>
      <c r="Q23" s="401"/>
      <c r="R23" s="401"/>
      <c r="S23" s="401"/>
      <c r="T23" s="401"/>
      <c r="U23" s="186"/>
      <c r="V23" s="186"/>
      <c r="W23" s="186"/>
      <c r="X23" s="400"/>
      <c r="Y23" s="401">
        <v>1260.2430000000002</v>
      </c>
      <c r="Z23" s="401"/>
      <c r="AA23" s="401"/>
      <c r="AB23" s="401">
        <v>1195.5439999999999</v>
      </c>
      <c r="AC23" s="343">
        <v>1208.4639999999999</v>
      </c>
      <c r="AD23" s="186" t="s">
        <v>281</v>
      </c>
      <c r="AE23" s="186" t="s">
        <v>281</v>
      </c>
      <c r="AF23" s="400" t="s">
        <v>281</v>
      </c>
    </row>
    <row r="24" spans="2:32" ht="14" thickTop="1" thickBot="1">
      <c r="B24" s="12" t="s">
        <v>354</v>
      </c>
      <c r="C24" s="12" t="s">
        <v>345</v>
      </c>
      <c r="D24" s="185"/>
      <c r="E24" s="185"/>
      <c r="F24" s="185"/>
      <c r="G24" s="184"/>
      <c r="H24" s="185"/>
      <c r="I24" s="185"/>
      <c r="J24" s="185">
        <f t="shared" si="4"/>
        <v>26975.062000000002</v>
      </c>
      <c r="K24" s="422" t="str">
        <f t="shared" si="5"/>
        <v/>
      </c>
      <c r="L24" s="32" t="s">
        <v>281</v>
      </c>
      <c r="M24" s="186"/>
      <c r="N24" s="186"/>
      <c r="O24" s="186"/>
      <c r="P24" s="400"/>
      <c r="Q24" s="401"/>
      <c r="R24" s="401"/>
      <c r="S24" s="401"/>
      <c r="T24" s="401"/>
      <c r="U24" s="186"/>
      <c r="V24" s="186"/>
      <c r="W24" s="186"/>
      <c r="X24" s="400"/>
      <c r="Y24" s="401">
        <v>26809.339</v>
      </c>
      <c r="Z24" s="401"/>
      <c r="AA24" s="401"/>
      <c r="AB24" s="401">
        <v>26975.062000000002</v>
      </c>
      <c r="AC24" s="343">
        <v>27087.483</v>
      </c>
      <c r="AD24" s="186" t="s">
        <v>281</v>
      </c>
      <c r="AE24" s="186" t="s">
        <v>281</v>
      </c>
      <c r="AF24" s="400" t="s">
        <v>281</v>
      </c>
    </row>
    <row r="25" spans="2:32" ht="13" thickTop="1"/>
    <row r="27" spans="2:32" ht="12.5" customHeight="1"/>
    <row r="28" spans="2:32" ht="13" customHeight="1"/>
  </sheetData>
  <pageMargins left="0.7" right="0.7" top="0.75" bottom="0.75" header="0.3" footer="0.3"/>
  <pageSetup paperSize="9" scale="3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5B820-EC1D-473D-AEE1-3AA2E10EA177}">
  <sheetPr>
    <tabColor theme="0" tint="-4.9989318521683403E-2"/>
  </sheetPr>
  <dimension ref="A2:AF44"/>
  <sheetViews>
    <sheetView showGridLines="0" view="pageBreakPreview" zoomScale="90" zoomScaleNormal="90" zoomScaleSheetLayoutView="90" workbookViewId="0">
      <pane xSplit="3" ySplit="3" topLeftCell="V4" activePane="bottomRight" state="frozen"/>
      <selection activeCell="Y24" sqref="Y24"/>
      <selection pane="topRight" activeCell="Y24" sqref="Y24"/>
      <selection pane="bottomLeft" activeCell="Y24" sqref="Y24"/>
      <selection pane="bottomRight" activeCell="AC43" sqref="AC43"/>
    </sheetView>
  </sheetViews>
  <sheetFormatPr defaultColWidth="8.90625" defaultRowHeight="12.5" outlineLevelRow="1" outlineLevelCol="1"/>
  <cols>
    <col min="1" max="1" width="5.1796875" style="32" bestFit="1" customWidth="1"/>
    <col min="2" max="2" width="26.6328125" style="32" hidden="1" customWidth="1" outlineLevel="1"/>
    <col min="3" max="3" width="38.36328125" style="32" customWidth="1" collapsed="1"/>
    <col min="4" max="12" width="8.90625" style="32"/>
    <col min="13" max="13" width="9.6328125" style="32" hidden="1" customWidth="1" outlineLevel="1"/>
    <col min="14" max="14" width="9.6328125" style="274" hidden="1" customWidth="1" outlineLevel="1"/>
    <col min="15" max="15" width="10" style="102" hidden="1" customWidth="1" outlineLevel="1"/>
    <col min="16" max="16" width="10" style="274" hidden="1" customWidth="1" outlineLevel="1"/>
    <col min="17" max="17" width="10" style="32" hidden="1" customWidth="1" outlineLevel="1"/>
    <col min="18" max="18" width="10" style="274" hidden="1" customWidth="1" outlineLevel="1"/>
    <col min="19" max="19" width="10" style="102" hidden="1" customWidth="1" outlineLevel="1"/>
    <col min="20" max="20" width="10" style="32" hidden="1" customWidth="1" outlineLevel="1"/>
    <col min="21" max="21" width="8.90625" style="102" collapsed="1"/>
    <col min="22" max="24" width="8.90625" style="32"/>
    <col min="25" max="28" width="10" style="274" customWidth="1"/>
    <col min="29" max="29" width="8.90625" style="274"/>
    <col min="30" max="16384" width="8.90625" style="32"/>
  </cols>
  <sheetData>
    <row r="2" spans="1:32" ht="26.4" customHeight="1">
      <c r="B2" s="641" t="s">
        <v>232</v>
      </c>
      <c r="C2" s="641"/>
      <c r="D2" s="85">
        <v>43070</v>
      </c>
      <c r="E2" s="85">
        <v>43435</v>
      </c>
      <c r="F2" s="85">
        <v>43800</v>
      </c>
      <c r="G2" s="85">
        <v>44166</v>
      </c>
      <c r="H2" s="217">
        <v>44561</v>
      </c>
      <c r="I2" s="506">
        <v>44926</v>
      </c>
      <c r="J2" s="561">
        <v>45291</v>
      </c>
      <c r="K2" s="415">
        <v>45627</v>
      </c>
      <c r="M2" s="386">
        <v>43891</v>
      </c>
      <c r="N2" s="386">
        <v>43983</v>
      </c>
      <c r="O2" s="386">
        <v>44075</v>
      </c>
      <c r="P2" s="386">
        <v>44166</v>
      </c>
      <c r="Q2" s="385">
        <v>44286</v>
      </c>
      <c r="R2" s="385">
        <v>44377</v>
      </c>
      <c r="S2" s="385">
        <v>44469</v>
      </c>
      <c r="T2" s="385">
        <v>44561</v>
      </c>
      <c r="U2" s="431">
        <v>44651</v>
      </c>
      <c r="V2" s="445">
        <v>44742</v>
      </c>
      <c r="W2" s="446">
        <v>44834</v>
      </c>
      <c r="X2" s="386">
        <v>44926</v>
      </c>
      <c r="Y2" s="385">
        <v>45016</v>
      </c>
      <c r="Z2" s="385">
        <v>45107</v>
      </c>
      <c r="AA2" s="385">
        <v>45199</v>
      </c>
      <c r="AB2" s="385">
        <v>45291</v>
      </c>
      <c r="AC2" s="576">
        <v>45352</v>
      </c>
      <c r="AD2" s="560">
        <v>45444</v>
      </c>
      <c r="AE2" s="560">
        <v>45536</v>
      </c>
      <c r="AF2" s="386">
        <v>45627</v>
      </c>
    </row>
    <row r="3" spans="1:32">
      <c r="B3" s="105"/>
      <c r="C3" s="106"/>
      <c r="K3" s="274"/>
      <c r="M3" s="47"/>
      <c r="N3" s="47"/>
      <c r="O3" s="222"/>
      <c r="P3" s="283"/>
      <c r="Q3" s="285"/>
      <c r="R3" s="285"/>
      <c r="S3" s="345"/>
      <c r="T3" s="342"/>
      <c r="U3" s="222"/>
      <c r="V3" s="222"/>
      <c r="W3" s="222"/>
      <c r="X3" s="47"/>
      <c r="Y3" s="345"/>
      <c r="Z3" s="345"/>
      <c r="AA3" s="345"/>
      <c r="AB3" s="345"/>
      <c r="AC3" s="283"/>
      <c r="AD3" s="222"/>
      <c r="AE3" s="222"/>
      <c r="AF3" s="47"/>
    </row>
    <row r="4" spans="1:32">
      <c r="B4" s="32" t="s">
        <v>229</v>
      </c>
      <c r="C4" s="32" t="s">
        <v>227</v>
      </c>
      <c r="D4" s="188">
        <v>16.500000000000004</v>
      </c>
      <c r="E4" s="188">
        <v>14.552117999999995</v>
      </c>
      <c r="F4" s="188">
        <v>12.335839999999997</v>
      </c>
      <c r="G4" s="188">
        <v>14.182637000000005</v>
      </c>
      <c r="H4" s="188">
        <f>+T4</f>
        <v>12.684999999999999</v>
      </c>
      <c r="I4" s="188">
        <v>12.486999999999998</v>
      </c>
      <c r="J4" s="188">
        <v>9.830999999999996</v>
      </c>
      <c r="K4" s="423" t="s">
        <v>281</v>
      </c>
      <c r="L4" s="36" t="s">
        <v>281</v>
      </c>
      <c r="M4" s="402">
        <v>11.883426</v>
      </c>
      <c r="N4" s="402">
        <v>11.750366999999997</v>
      </c>
      <c r="O4" s="402">
        <v>14.437114000000005</v>
      </c>
      <c r="P4" s="402">
        <v>14.182637000000005</v>
      </c>
      <c r="Q4" s="409">
        <v>14.438999999999998</v>
      </c>
      <c r="R4" s="409">
        <v>14.782</v>
      </c>
      <c r="S4" s="409">
        <v>14.437999999999999</v>
      </c>
      <c r="T4" s="409">
        <v>12.684999999999999</v>
      </c>
      <c r="U4" s="436">
        <v>12.420000000000002</v>
      </c>
      <c r="V4" s="436">
        <v>12.358000000000001</v>
      </c>
      <c r="W4" s="436">
        <v>13.531999999999998</v>
      </c>
      <c r="X4" s="402">
        <v>12.486999999999998</v>
      </c>
      <c r="Y4" s="409">
        <v>11.030000000000005</v>
      </c>
      <c r="Z4" s="409">
        <v>9.8119999999999976</v>
      </c>
      <c r="AA4" s="409">
        <v>9.5069999999999997</v>
      </c>
      <c r="AB4" s="409">
        <v>9.830999999999996</v>
      </c>
      <c r="AC4" s="593">
        <v>9.0917559999999966</v>
      </c>
      <c r="AD4" s="436" t="s">
        <v>281</v>
      </c>
      <c r="AE4" s="436" t="s">
        <v>281</v>
      </c>
      <c r="AF4" s="402" t="s">
        <v>281</v>
      </c>
    </row>
    <row r="5" spans="1:32">
      <c r="B5" s="32" t="s">
        <v>209</v>
      </c>
      <c r="C5" s="32" t="s">
        <v>198</v>
      </c>
      <c r="D5" s="188">
        <v>29.7</v>
      </c>
      <c r="E5" s="188">
        <v>28.695267999999999</v>
      </c>
      <c r="F5" s="188">
        <v>27.834533</v>
      </c>
      <c r="G5" s="188">
        <v>26.092836999999999</v>
      </c>
      <c r="H5" s="188">
        <f t="shared" ref="H5:H8" si="0">+T5</f>
        <v>27.315000000000001</v>
      </c>
      <c r="I5" s="188">
        <v>28.411999999999999</v>
      </c>
      <c r="J5" s="188">
        <v>28.14</v>
      </c>
      <c r="K5" s="423" t="s">
        <v>281</v>
      </c>
      <c r="L5" s="36" t="s">
        <v>281</v>
      </c>
      <c r="M5" s="402">
        <v>28.842196999999999</v>
      </c>
      <c r="N5" s="402">
        <v>28.793471</v>
      </c>
      <c r="O5" s="402">
        <v>26.324077000000003</v>
      </c>
      <c r="P5" s="402">
        <v>26.092836999999999</v>
      </c>
      <c r="Q5" s="409">
        <v>26.234000000000002</v>
      </c>
      <c r="R5" s="409">
        <v>26.875</v>
      </c>
      <c r="S5" s="409">
        <v>26.507999999999999</v>
      </c>
      <c r="T5" s="409">
        <v>27.315000000000001</v>
      </c>
      <c r="U5" s="436">
        <v>27.562000000000001</v>
      </c>
      <c r="V5" s="436">
        <v>28.385000000000002</v>
      </c>
      <c r="W5" s="436">
        <v>28.582000000000001</v>
      </c>
      <c r="X5" s="402">
        <v>28.411999999999999</v>
      </c>
      <c r="Y5" s="409">
        <v>27.526</v>
      </c>
      <c r="Z5" s="409">
        <v>28.219000000000001</v>
      </c>
      <c r="AA5" s="409">
        <v>28.094999999999999</v>
      </c>
      <c r="AB5" s="409">
        <v>28.14</v>
      </c>
      <c r="AC5" s="593">
        <v>29.291</v>
      </c>
      <c r="AD5" s="436" t="s">
        <v>281</v>
      </c>
      <c r="AE5" s="436" t="s">
        <v>281</v>
      </c>
      <c r="AF5" s="402" t="s">
        <v>281</v>
      </c>
    </row>
    <row r="6" spans="1:32">
      <c r="B6" s="32" t="s">
        <v>230</v>
      </c>
      <c r="C6" s="32" t="s">
        <v>228</v>
      </c>
      <c r="D6" s="188">
        <v>1.2</v>
      </c>
      <c r="E6" s="188">
        <v>1.104155</v>
      </c>
      <c r="F6" s="188">
        <v>1.122773</v>
      </c>
      <c r="G6" s="188">
        <v>0.97347699999999981</v>
      </c>
      <c r="H6" s="188">
        <f t="shared" si="0"/>
        <v>1.47</v>
      </c>
      <c r="I6" s="188">
        <v>1.5840000000000001</v>
      </c>
      <c r="J6" s="188">
        <v>1.1080000000000001</v>
      </c>
      <c r="K6" s="423" t="s">
        <v>281</v>
      </c>
      <c r="L6" s="36" t="s">
        <v>281</v>
      </c>
      <c r="M6" s="402">
        <v>1.115</v>
      </c>
      <c r="N6" s="402">
        <v>1.130916</v>
      </c>
      <c r="O6" s="402">
        <v>1.11127</v>
      </c>
      <c r="P6" s="402">
        <v>0.97347699999999981</v>
      </c>
      <c r="Q6" s="409">
        <v>0.97599999999999998</v>
      </c>
      <c r="R6" s="409">
        <v>0.99099999999999999</v>
      </c>
      <c r="S6" s="409">
        <v>1.1839999999999999</v>
      </c>
      <c r="T6" s="409">
        <v>1.47</v>
      </c>
      <c r="U6" s="436">
        <v>1.478</v>
      </c>
      <c r="V6" s="436">
        <v>1.498</v>
      </c>
      <c r="W6" s="436">
        <v>1.4670000000000001</v>
      </c>
      <c r="X6" s="402">
        <v>1.5840000000000001</v>
      </c>
      <c r="Y6" s="409">
        <v>1.59</v>
      </c>
      <c r="Z6" s="409">
        <v>1.59</v>
      </c>
      <c r="AA6" s="409">
        <v>1.113</v>
      </c>
      <c r="AB6" s="409">
        <v>1.1080000000000001</v>
      </c>
      <c r="AC6" s="593">
        <v>2.1072440000000001</v>
      </c>
      <c r="AD6" s="436" t="s">
        <v>281</v>
      </c>
      <c r="AE6" s="436" t="s">
        <v>281</v>
      </c>
      <c r="AF6" s="402" t="s">
        <v>281</v>
      </c>
    </row>
    <row r="7" spans="1:32">
      <c r="B7" s="32" t="s">
        <v>231</v>
      </c>
      <c r="C7" s="32" t="s">
        <v>27</v>
      </c>
      <c r="D7" s="188">
        <v>4.7</v>
      </c>
      <c r="E7" s="188">
        <v>3.922361</v>
      </c>
      <c r="F7" s="188">
        <v>4.0027569999999999</v>
      </c>
      <c r="G7" s="188">
        <v>3.1466350000000003</v>
      </c>
      <c r="H7" s="188">
        <f t="shared" si="0"/>
        <v>3.149</v>
      </c>
      <c r="I7" s="188">
        <v>3.512</v>
      </c>
      <c r="J7" s="188">
        <v>4.4219999999999997</v>
      </c>
      <c r="K7" s="423" t="s">
        <v>281</v>
      </c>
      <c r="L7" s="36" t="s">
        <v>281</v>
      </c>
      <c r="M7" s="402">
        <v>3.7317279999999999</v>
      </c>
      <c r="N7" s="402">
        <v>3.494453</v>
      </c>
      <c r="O7" s="402">
        <v>3.352719</v>
      </c>
      <c r="P7" s="402">
        <v>3.1466350000000003</v>
      </c>
      <c r="Q7" s="409">
        <v>3.2050000000000001</v>
      </c>
      <c r="R7" s="409">
        <v>3.2389999999999999</v>
      </c>
      <c r="S7" s="409">
        <v>3.2120000000000002</v>
      </c>
      <c r="T7" s="409">
        <v>3.149</v>
      </c>
      <c r="U7" s="436">
        <v>3.1669999999999998</v>
      </c>
      <c r="V7" s="436">
        <v>3.2519999999999998</v>
      </c>
      <c r="W7" s="436">
        <v>3.411</v>
      </c>
      <c r="X7" s="402">
        <v>3.512</v>
      </c>
      <c r="Y7" s="409">
        <v>3.6970000000000001</v>
      </c>
      <c r="Z7" s="409">
        <v>3.9809999999999999</v>
      </c>
      <c r="AA7" s="409">
        <v>4.234</v>
      </c>
      <c r="AB7" s="409">
        <v>4.4219999999999997</v>
      </c>
      <c r="AC7" s="593">
        <v>4.5540000000000003</v>
      </c>
      <c r="AD7" s="436" t="s">
        <v>281</v>
      </c>
      <c r="AE7" s="436" t="s">
        <v>281</v>
      </c>
      <c r="AF7" s="402" t="s">
        <v>281</v>
      </c>
    </row>
    <row r="8" spans="1:32" s="33" customFormat="1" ht="13.5" thickBot="1">
      <c r="A8" s="32"/>
      <c r="B8" s="189" t="s">
        <v>17</v>
      </c>
      <c r="C8" s="189" t="s">
        <v>17</v>
      </c>
      <c r="D8" s="190">
        <v>52.100000000000009</v>
      </c>
      <c r="E8" s="190">
        <v>48.273901999999993</v>
      </c>
      <c r="F8" s="190">
        <v>45.295903000000003</v>
      </c>
      <c r="G8" s="190">
        <v>44.395586000000002</v>
      </c>
      <c r="H8" s="190">
        <f t="shared" si="0"/>
        <v>44.619</v>
      </c>
      <c r="I8" s="190">
        <v>45.994999999999997</v>
      </c>
      <c r="J8" s="190">
        <v>43.500999999999998</v>
      </c>
      <c r="K8" s="424" t="s">
        <v>281</v>
      </c>
      <c r="L8" s="41" t="s">
        <v>281</v>
      </c>
      <c r="M8" s="403">
        <v>45.572350999999998</v>
      </c>
      <c r="N8" s="403">
        <v>45.169206999999993</v>
      </c>
      <c r="O8" s="403">
        <v>45.225180000000009</v>
      </c>
      <c r="P8" s="403">
        <v>44.395586000000002</v>
      </c>
      <c r="Q8" s="410">
        <v>44.853999999999999</v>
      </c>
      <c r="R8" s="410">
        <v>45.887</v>
      </c>
      <c r="S8" s="410">
        <v>45.341999999999999</v>
      </c>
      <c r="T8" s="410">
        <v>44.619</v>
      </c>
      <c r="U8" s="437">
        <v>44.627000000000002</v>
      </c>
      <c r="V8" s="437">
        <v>45.493000000000002</v>
      </c>
      <c r="W8" s="437">
        <v>46.991999999999997</v>
      </c>
      <c r="X8" s="403">
        <v>45.994999999999997</v>
      </c>
      <c r="Y8" s="410">
        <v>43.843000000000004</v>
      </c>
      <c r="Z8" s="410">
        <v>43.9</v>
      </c>
      <c r="AA8" s="410">
        <v>42.948999999999998</v>
      </c>
      <c r="AB8" s="410">
        <v>43.500999999999998</v>
      </c>
      <c r="AC8" s="594">
        <v>45.044000000000004</v>
      </c>
      <c r="AD8" s="437" t="s">
        <v>281</v>
      </c>
      <c r="AE8" s="437" t="s">
        <v>281</v>
      </c>
      <c r="AF8" s="403" t="s">
        <v>281</v>
      </c>
    </row>
    <row r="9" spans="1:32" ht="13" thickTop="1">
      <c r="K9" s="274"/>
      <c r="N9" s="32"/>
      <c r="O9" s="32"/>
      <c r="P9" s="32"/>
      <c r="R9" s="32"/>
      <c r="S9" s="32"/>
      <c r="V9" s="102"/>
      <c r="W9" s="102"/>
      <c r="Y9" s="32"/>
      <c r="Z9" s="32"/>
      <c r="AA9" s="32"/>
      <c r="AB9" s="32"/>
      <c r="AD9" s="102"/>
      <c r="AE9" s="102"/>
    </row>
    <row r="10" spans="1:32" ht="13">
      <c r="B10" s="85"/>
      <c r="C10" s="85"/>
      <c r="D10" s="85">
        <v>43070</v>
      </c>
      <c r="E10" s="85">
        <v>43435</v>
      </c>
      <c r="F10" s="85">
        <v>43800</v>
      </c>
      <c r="G10" s="85">
        <v>44166</v>
      </c>
      <c r="H10" s="217">
        <v>44561</v>
      </c>
      <c r="I10" s="506">
        <v>44926</v>
      </c>
      <c r="J10" s="561">
        <f>+J17</f>
        <v>45291</v>
      </c>
      <c r="K10" s="415">
        <v>45627</v>
      </c>
      <c r="M10" s="386">
        <v>43891</v>
      </c>
      <c r="N10" s="386">
        <v>43983</v>
      </c>
      <c r="O10" s="386">
        <v>44075</v>
      </c>
      <c r="P10" s="386">
        <v>44166</v>
      </c>
      <c r="Q10" s="385">
        <v>44286</v>
      </c>
      <c r="R10" s="385">
        <v>44377</v>
      </c>
      <c r="S10" s="385">
        <v>44469</v>
      </c>
      <c r="T10" s="385">
        <v>44561</v>
      </c>
      <c r="U10" s="431">
        <v>44651</v>
      </c>
      <c r="V10" s="445">
        <v>44742</v>
      </c>
      <c r="W10" s="446">
        <v>44834</v>
      </c>
      <c r="X10" s="386">
        <v>44926</v>
      </c>
      <c r="Y10" s="385">
        <v>45016</v>
      </c>
      <c r="Z10" s="385">
        <v>45107</v>
      </c>
      <c r="AA10" s="385">
        <v>45199</v>
      </c>
      <c r="AB10" s="385">
        <v>45291</v>
      </c>
      <c r="AC10" s="576">
        <f>+AC2</f>
        <v>45352</v>
      </c>
      <c r="AD10" s="560">
        <f t="shared" ref="AD10:AF10" si="1">+AD2</f>
        <v>45444</v>
      </c>
      <c r="AE10" s="560">
        <f t="shared" si="1"/>
        <v>45536</v>
      </c>
      <c r="AF10" s="386">
        <f t="shared" si="1"/>
        <v>45627</v>
      </c>
    </row>
    <row r="11" spans="1:32" ht="13">
      <c r="B11" s="74"/>
      <c r="C11" s="74"/>
      <c r="D11" s="74"/>
      <c r="E11" s="74"/>
      <c r="F11" s="74"/>
      <c r="G11" s="74"/>
      <c r="H11" s="74"/>
      <c r="I11" s="74"/>
      <c r="J11" s="74"/>
      <c r="K11" s="425"/>
      <c r="M11" s="404"/>
      <c r="N11" s="404"/>
      <c r="O11" s="404"/>
      <c r="P11" s="404"/>
      <c r="Q11" s="411"/>
      <c r="R11" s="411"/>
      <c r="S11" s="411"/>
      <c r="T11" s="411"/>
      <c r="U11" s="438"/>
      <c r="V11" s="438"/>
      <c r="W11" s="438"/>
      <c r="X11" s="404"/>
      <c r="Y11" s="411"/>
      <c r="Z11" s="411"/>
      <c r="AA11" s="411"/>
      <c r="AB11" s="411"/>
      <c r="AC11" s="595"/>
      <c r="AD11" s="563"/>
      <c r="AE11" s="563"/>
      <c r="AF11" s="404"/>
    </row>
    <row r="12" spans="1:32">
      <c r="B12" s="32" t="s">
        <v>260</v>
      </c>
      <c r="C12" s="32" t="s">
        <v>260</v>
      </c>
      <c r="D12" s="346">
        <v>1.08</v>
      </c>
      <c r="E12" s="199">
        <v>1.06</v>
      </c>
      <c r="F12" s="210">
        <v>1.01</v>
      </c>
      <c r="G12" s="346">
        <v>1.1200000000000001</v>
      </c>
      <c r="H12" s="210">
        <f t="shared" ref="H12:H14" si="2">+T12</f>
        <v>1.17</v>
      </c>
      <c r="I12" s="210">
        <v>1.1299999999999999</v>
      </c>
      <c r="J12" s="210">
        <v>1.18</v>
      </c>
      <c r="K12" s="426" t="s">
        <v>281</v>
      </c>
      <c r="L12" s="36" t="s">
        <v>281</v>
      </c>
      <c r="M12" s="405">
        <v>1.04</v>
      </c>
      <c r="N12" s="405">
        <v>1.1299999999999999</v>
      </c>
      <c r="O12" s="405">
        <v>1.1299999999999999</v>
      </c>
      <c r="P12" s="405">
        <v>1.1200000000000001</v>
      </c>
      <c r="Q12" s="412">
        <v>1.1100000000000001</v>
      </c>
      <c r="R12" s="412">
        <v>1.1299999999999999</v>
      </c>
      <c r="S12" s="412">
        <v>1.1499999999999999</v>
      </c>
      <c r="T12" s="412">
        <v>1.17</v>
      </c>
      <c r="U12" s="439">
        <v>1.1499999999999999</v>
      </c>
      <c r="V12" s="439">
        <v>1.06</v>
      </c>
      <c r="W12" s="439">
        <v>1.08</v>
      </c>
      <c r="X12" s="405">
        <v>1.1299999999999999</v>
      </c>
      <c r="Y12" s="412">
        <v>1.1100000000000001</v>
      </c>
      <c r="Z12" s="412">
        <v>1.1639999999999999</v>
      </c>
      <c r="AA12" s="412">
        <v>1.18</v>
      </c>
      <c r="AB12" s="412">
        <v>1.18</v>
      </c>
      <c r="AC12" s="596">
        <v>1.23</v>
      </c>
      <c r="AD12" s="439" t="s">
        <v>281</v>
      </c>
      <c r="AE12" s="439" t="s">
        <v>281</v>
      </c>
      <c r="AF12" s="405" t="s">
        <v>281</v>
      </c>
    </row>
    <row r="13" spans="1:32">
      <c r="B13" s="32" t="s">
        <v>261</v>
      </c>
      <c r="C13" s="32" t="s">
        <v>261</v>
      </c>
      <c r="D13" s="346">
        <v>1.24</v>
      </c>
      <c r="E13" s="199">
        <v>1.25</v>
      </c>
      <c r="F13" s="210">
        <v>1.43</v>
      </c>
      <c r="G13" s="346">
        <v>1.4</v>
      </c>
      <c r="H13" s="210">
        <f t="shared" si="2"/>
        <v>1.82</v>
      </c>
      <c r="I13" s="210">
        <v>2.1</v>
      </c>
      <c r="J13" s="210">
        <v>1.63</v>
      </c>
      <c r="K13" s="426" t="s">
        <v>281</v>
      </c>
      <c r="L13" s="36" t="s">
        <v>281</v>
      </c>
      <c r="M13" s="405">
        <v>1.37</v>
      </c>
      <c r="N13" s="405">
        <v>1.44</v>
      </c>
      <c r="O13" s="405">
        <v>1.4</v>
      </c>
      <c r="P13" s="405">
        <v>1.4</v>
      </c>
      <c r="Q13" s="412">
        <v>1.4</v>
      </c>
      <c r="R13" s="412">
        <v>1.5</v>
      </c>
      <c r="S13" s="412">
        <v>1.5</v>
      </c>
      <c r="T13" s="412">
        <v>1.82</v>
      </c>
      <c r="U13" s="439">
        <v>1.84</v>
      </c>
      <c r="V13" s="439">
        <v>1.87</v>
      </c>
      <c r="W13" s="439">
        <v>1.93</v>
      </c>
      <c r="X13" s="405">
        <v>2.1</v>
      </c>
      <c r="Y13" s="412">
        <v>1.8</v>
      </c>
      <c r="Z13" s="412">
        <v>1.47</v>
      </c>
      <c r="AA13" s="412">
        <v>1.36</v>
      </c>
      <c r="AB13" s="412">
        <v>1.63</v>
      </c>
      <c r="AC13" s="596">
        <v>1.9</v>
      </c>
      <c r="AD13" s="439" t="s">
        <v>281</v>
      </c>
      <c r="AE13" s="439" t="s">
        <v>281</v>
      </c>
      <c r="AF13" s="405" t="s">
        <v>281</v>
      </c>
    </row>
    <row r="14" spans="1:32">
      <c r="B14" s="32" t="s">
        <v>234</v>
      </c>
      <c r="C14" s="32" t="s">
        <v>233</v>
      </c>
      <c r="D14" s="210">
        <v>0.88052504872131954</v>
      </c>
      <c r="E14" s="199">
        <v>0.88747492506648951</v>
      </c>
      <c r="F14" s="199">
        <v>0.92132385327576571</v>
      </c>
      <c r="G14" s="199">
        <v>0.90156314688666028</v>
      </c>
      <c r="H14" s="199">
        <f t="shared" si="2"/>
        <v>0.86</v>
      </c>
      <c r="I14" s="199">
        <v>0.83272146318126217</v>
      </c>
      <c r="J14" s="199">
        <v>0.81230839789475773</v>
      </c>
      <c r="K14" s="426" t="s">
        <v>281</v>
      </c>
      <c r="L14" s="36" t="s">
        <v>281</v>
      </c>
      <c r="M14" s="405">
        <v>0.88707843407998976</v>
      </c>
      <c r="N14" s="405">
        <v>0.89402594764726839</v>
      </c>
      <c r="O14" s="405">
        <v>0.91255801671649128</v>
      </c>
      <c r="P14" s="405">
        <v>0.90156314688666028</v>
      </c>
      <c r="Q14" s="412">
        <v>0.89088964474291454</v>
      </c>
      <c r="R14" s="412">
        <v>0.87</v>
      </c>
      <c r="S14" s="412">
        <v>0.87425118133405233</v>
      </c>
      <c r="T14" s="412">
        <v>0.86</v>
      </c>
      <c r="U14" s="439">
        <v>0.86481821878818266</v>
      </c>
      <c r="V14" s="439">
        <v>0.82814740859372338</v>
      </c>
      <c r="W14" s="439">
        <v>0.82835257174459309</v>
      </c>
      <c r="X14" s="405">
        <v>0.83272146318126217</v>
      </c>
      <c r="Y14" s="412">
        <v>0.85135806066885766</v>
      </c>
      <c r="Z14" s="412">
        <v>0.82646660015546536</v>
      </c>
      <c r="AA14" s="412">
        <v>0.82955027648733626</v>
      </c>
      <c r="AB14" s="412">
        <v>0.81230839789475773</v>
      </c>
      <c r="AC14" s="596">
        <v>0.78081452596083845</v>
      </c>
      <c r="AD14" s="439" t="s">
        <v>281</v>
      </c>
      <c r="AE14" s="439" t="s">
        <v>281</v>
      </c>
      <c r="AF14" s="405" t="s">
        <v>281</v>
      </c>
    </row>
    <row r="15" spans="1:32" s="100" customFormat="1" ht="13.5" thickBot="1">
      <c r="A15" s="97"/>
      <c r="B15" s="101"/>
      <c r="C15" s="101"/>
      <c r="D15" s="224"/>
      <c r="E15" s="224"/>
      <c r="F15" s="224"/>
      <c r="G15" s="224"/>
      <c r="H15" s="224"/>
      <c r="I15" s="224"/>
      <c r="J15" s="224"/>
      <c r="K15" s="347"/>
      <c r="L15" s="98"/>
      <c r="M15" s="406"/>
      <c r="N15" s="406"/>
      <c r="O15" s="406"/>
      <c r="P15" s="406"/>
      <c r="Q15" s="406"/>
      <c r="R15" s="406"/>
      <c r="S15" s="406"/>
      <c r="T15" s="406"/>
      <c r="U15" s="224"/>
      <c r="V15" s="224"/>
      <c r="W15" s="224"/>
      <c r="X15" s="406"/>
      <c r="Y15" s="347"/>
      <c r="Z15" s="347"/>
      <c r="AA15" s="347"/>
      <c r="AB15" s="347"/>
      <c r="AC15" s="347"/>
      <c r="AD15" s="224"/>
      <c r="AE15" s="224"/>
      <c r="AF15" s="406"/>
    </row>
    <row r="16" spans="1:32" ht="13" thickTop="1">
      <c r="K16" s="274"/>
      <c r="M16" s="191"/>
      <c r="N16" s="191"/>
      <c r="O16" s="191"/>
      <c r="P16" s="32"/>
      <c r="R16" s="32"/>
      <c r="S16" s="32"/>
      <c r="U16" s="440"/>
      <c r="V16" s="440"/>
      <c r="W16" s="440"/>
      <c r="X16" s="191"/>
      <c r="AC16" s="597"/>
      <c r="AD16" s="440"/>
      <c r="AE16" s="440"/>
      <c r="AF16" s="191"/>
    </row>
    <row r="17" spans="1:32" ht="26.4" hidden="1" customHeight="1" outlineLevel="1">
      <c r="B17" s="641" t="s">
        <v>251</v>
      </c>
      <c r="C17" s="641"/>
      <c r="D17" s="232">
        <v>43070</v>
      </c>
      <c r="E17" s="232">
        <v>43435</v>
      </c>
      <c r="F17" s="232">
        <v>43800</v>
      </c>
      <c r="G17" s="232">
        <v>44166</v>
      </c>
      <c r="H17" s="232">
        <v>44561</v>
      </c>
      <c r="I17" s="506">
        <v>44926</v>
      </c>
      <c r="J17" s="561">
        <f>+J2</f>
        <v>45291</v>
      </c>
      <c r="K17" s="415">
        <v>45627</v>
      </c>
      <c r="M17" s="386">
        <v>43891</v>
      </c>
      <c r="N17" s="386">
        <v>43983</v>
      </c>
      <c r="O17" s="386">
        <v>44075</v>
      </c>
      <c r="P17" s="386">
        <v>44166</v>
      </c>
      <c r="Q17" s="385">
        <v>44286</v>
      </c>
      <c r="R17" s="385">
        <v>44377</v>
      </c>
      <c r="S17" s="385">
        <v>44469</v>
      </c>
      <c r="T17" s="385">
        <v>44561</v>
      </c>
      <c r="U17" s="431">
        <v>44651</v>
      </c>
      <c r="V17" s="445">
        <v>44742</v>
      </c>
      <c r="W17" s="446">
        <v>44834</v>
      </c>
      <c r="X17" s="386">
        <v>44926</v>
      </c>
      <c r="Y17" s="385">
        <v>45016</v>
      </c>
      <c r="Z17" s="385">
        <v>45107</v>
      </c>
      <c r="AA17" s="385">
        <v>45199</v>
      </c>
      <c r="AB17" s="385">
        <v>45291</v>
      </c>
      <c r="AC17" s="576">
        <v>45352</v>
      </c>
      <c r="AD17" s="560">
        <v>45444</v>
      </c>
      <c r="AE17" s="560">
        <v>45536</v>
      </c>
      <c r="AF17" s="386">
        <v>45627</v>
      </c>
    </row>
    <row r="18" spans="1:32" s="348" customFormat="1" ht="12" hidden="1" outlineLevel="1">
      <c r="B18" s="349"/>
      <c r="C18" s="350"/>
      <c r="D18" s="348" t="s">
        <v>252</v>
      </c>
      <c r="E18" s="348" t="s">
        <v>252</v>
      </c>
      <c r="F18" s="348" t="s">
        <v>252</v>
      </c>
      <c r="G18" s="348" t="s">
        <v>252</v>
      </c>
      <c r="H18" s="348" t="s">
        <v>252</v>
      </c>
      <c r="I18" s="348" t="s">
        <v>252</v>
      </c>
      <c r="J18" s="348" t="s">
        <v>252</v>
      </c>
      <c r="K18" s="348" t="s">
        <v>252</v>
      </c>
      <c r="M18" s="348" t="s">
        <v>252</v>
      </c>
      <c r="N18" s="348" t="s">
        <v>252</v>
      </c>
      <c r="O18" s="348" t="s">
        <v>252</v>
      </c>
      <c r="P18" s="348" t="s">
        <v>252</v>
      </c>
      <c r="Q18" s="348" t="s">
        <v>252</v>
      </c>
      <c r="R18" s="348" t="s">
        <v>252</v>
      </c>
      <c r="S18" s="348" t="s">
        <v>252</v>
      </c>
      <c r="T18" s="348" t="s">
        <v>252</v>
      </c>
      <c r="U18" s="441" t="s">
        <v>252</v>
      </c>
      <c r="V18" s="441" t="s">
        <v>252</v>
      </c>
      <c r="W18" s="441" t="s">
        <v>252</v>
      </c>
      <c r="X18" s="348" t="s">
        <v>252</v>
      </c>
      <c r="Y18" s="348" t="s">
        <v>252</v>
      </c>
      <c r="Z18" s="348" t="s">
        <v>252</v>
      </c>
      <c r="AA18" s="348" t="s">
        <v>252</v>
      </c>
      <c r="AB18" s="348" t="s">
        <v>252</v>
      </c>
      <c r="AC18" s="348" t="s">
        <v>252</v>
      </c>
      <c r="AD18" s="348" t="s">
        <v>252</v>
      </c>
      <c r="AE18" s="348" t="s">
        <v>252</v>
      </c>
      <c r="AF18" s="348" t="s">
        <v>252</v>
      </c>
    </row>
    <row r="19" spans="1:32" hidden="1" outlineLevel="1">
      <c r="B19" s="105"/>
      <c r="C19" s="106"/>
      <c r="K19" s="274"/>
      <c r="M19" s="192"/>
      <c r="N19" s="32"/>
      <c r="O19" s="32"/>
      <c r="P19" s="32"/>
      <c r="R19" s="32"/>
      <c r="S19" s="32"/>
      <c r="U19" s="442"/>
      <c r="V19" s="442"/>
      <c r="W19" s="442"/>
      <c r="X19" s="192"/>
      <c r="Y19" s="32"/>
      <c r="Z19" s="32"/>
      <c r="AA19" s="32"/>
      <c r="AB19" s="32"/>
      <c r="AC19" s="598"/>
      <c r="AD19" s="442"/>
      <c r="AE19" s="442"/>
      <c r="AF19" s="192"/>
    </row>
    <row r="20" spans="1:32" hidden="1" outlineLevel="1">
      <c r="A20" s="36" t="s">
        <v>236</v>
      </c>
      <c r="B20" s="36" t="s">
        <v>253</v>
      </c>
      <c r="C20" s="36" t="s">
        <v>235</v>
      </c>
      <c r="D20" s="193">
        <v>31739.673444638793</v>
      </c>
      <c r="E20" s="193">
        <v>29874</v>
      </c>
      <c r="F20" s="194">
        <v>29579</v>
      </c>
      <c r="G20" s="194">
        <v>26689</v>
      </c>
      <c r="H20" s="194">
        <f>+T20</f>
        <v>24929</v>
      </c>
      <c r="I20" s="194">
        <f>+X20</f>
        <v>21355</v>
      </c>
      <c r="J20" s="194"/>
      <c r="K20" s="427"/>
      <c r="M20" s="407">
        <v>29679</v>
      </c>
      <c r="N20" s="407">
        <v>28522</v>
      </c>
      <c r="O20" s="407">
        <v>26900</v>
      </c>
      <c r="P20" s="407">
        <v>26689</v>
      </c>
      <c r="Q20" s="413">
        <v>26631.593620498999</v>
      </c>
      <c r="R20" s="413">
        <v>27348</v>
      </c>
      <c r="S20" s="413">
        <v>27077</v>
      </c>
      <c r="T20" s="413">
        <v>24929</v>
      </c>
      <c r="U20" s="443">
        <v>23761</v>
      </c>
      <c r="V20" s="443">
        <v>23058</v>
      </c>
      <c r="W20" s="443">
        <v>22848</v>
      </c>
      <c r="X20" s="407">
        <v>21355</v>
      </c>
      <c r="Y20" s="413">
        <v>21241</v>
      </c>
      <c r="Z20" s="413" t="s">
        <v>281</v>
      </c>
      <c r="AA20" s="413"/>
      <c r="AB20" s="413"/>
      <c r="AC20" s="599"/>
      <c r="AD20" s="443"/>
      <c r="AE20" s="443"/>
      <c r="AF20" s="407"/>
    </row>
    <row r="21" spans="1:32" hidden="1" outlineLevel="1">
      <c r="A21" s="36"/>
      <c r="B21" s="36" t="s">
        <v>254</v>
      </c>
      <c r="C21" s="36" t="s">
        <v>237</v>
      </c>
      <c r="D21" s="193"/>
      <c r="E21" s="193"/>
      <c r="F21" s="194"/>
      <c r="G21" s="194"/>
      <c r="H21" s="194"/>
      <c r="I21" s="194" t="str">
        <f t="shared" ref="I21:I28" si="3">+X21</f>
        <v/>
      </c>
      <c r="J21" s="194"/>
      <c r="K21" s="427"/>
      <c r="M21" s="407"/>
      <c r="N21" s="407"/>
      <c r="O21" s="407"/>
      <c r="P21" s="407"/>
      <c r="Q21" s="413"/>
      <c r="R21" s="413"/>
      <c r="S21" s="413"/>
      <c r="T21" s="413"/>
      <c r="U21" s="443" t="s">
        <v>281</v>
      </c>
      <c r="V21" s="443" t="s">
        <v>281</v>
      </c>
      <c r="W21" s="443" t="s">
        <v>281</v>
      </c>
      <c r="X21" s="407" t="s">
        <v>281</v>
      </c>
      <c r="Y21" s="413" t="s">
        <v>281</v>
      </c>
      <c r="Z21" s="413" t="s">
        <v>281</v>
      </c>
      <c r="AA21" s="413"/>
      <c r="AB21" s="413"/>
      <c r="AC21" s="599"/>
      <c r="AD21" s="443"/>
      <c r="AE21" s="443"/>
      <c r="AF21" s="407"/>
    </row>
    <row r="22" spans="1:32" hidden="1" outlineLevel="1">
      <c r="A22" s="36" t="s">
        <v>239</v>
      </c>
      <c r="B22" s="195" t="s">
        <v>238</v>
      </c>
      <c r="C22" s="195" t="s">
        <v>238</v>
      </c>
      <c r="D22" s="193">
        <v>4046.8088697190806</v>
      </c>
      <c r="E22" s="193">
        <v>3808</v>
      </c>
      <c r="F22" s="194">
        <v>3996</v>
      </c>
      <c r="G22" s="194">
        <v>2902</v>
      </c>
      <c r="H22" s="194">
        <f t="shared" ref="H22:H24" si="4">+T22</f>
        <v>2768</v>
      </c>
      <c r="I22" s="194">
        <f t="shared" si="3"/>
        <v>2927</v>
      </c>
      <c r="J22" s="194"/>
      <c r="K22" s="427"/>
      <c r="M22" s="407">
        <v>3659</v>
      </c>
      <c r="N22" s="407">
        <v>3423</v>
      </c>
      <c r="O22" s="407">
        <v>3228.2964269967943</v>
      </c>
      <c r="P22" s="407">
        <v>2902</v>
      </c>
      <c r="Q22" s="413">
        <v>2895.0698351230599</v>
      </c>
      <c r="R22" s="413">
        <v>2981</v>
      </c>
      <c r="S22" s="413">
        <v>2948</v>
      </c>
      <c r="T22" s="413">
        <v>2768</v>
      </c>
      <c r="U22" s="443">
        <v>2571</v>
      </c>
      <c r="V22" s="443">
        <v>2711</v>
      </c>
      <c r="W22" s="443">
        <v>2906</v>
      </c>
      <c r="X22" s="407">
        <v>2927</v>
      </c>
      <c r="Y22" s="413">
        <v>3038</v>
      </c>
      <c r="Z22" s="413" t="s">
        <v>281</v>
      </c>
      <c r="AA22" s="413"/>
      <c r="AB22" s="413"/>
      <c r="AC22" s="599"/>
      <c r="AD22" s="443"/>
      <c r="AE22" s="443"/>
      <c r="AF22" s="407"/>
    </row>
    <row r="23" spans="1:32" hidden="1" outlineLevel="1">
      <c r="A23" s="36" t="s">
        <v>241</v>
      </c>
      <c r="B23" s="195" t="s">
        <v>240</v>
      </c>
      <c r="C23" s="195" t="s">
        <v>240</v>
      </c>
      <c r="D23" s="193">
        <v>4046.8088697199996</v>
      </c>
      <c r="E23" s="193">
        <v>3809</v>
      </c>
      <c r="F23" s="194">
        <v>3998</v>
      </c>
      <c r="G23" s="194">
        <v>2903</v>
      </c>
      <c r="H23" s="194">
        <f t="shared" si="4"/>
        <v>2769</v>
      </c>
      <c r="I23" s="194">
        <f t="shared" si="3"/>
        <v>2928</v>
      </c>
      <c r="J23" s="194"/>
      <c r="K23" s="427"/>
      <c r="M23" s="407">
        <v>3660</v>
      </c>
      <c r="N23" s="407">
        <v>3424</v>
      </c>
      <c r="O23" s="407">
        <v>3229.9628711878318</v>
      </c>
      <c r="P23" s="407">
        <v>2903</v>
      </c>
      <c r="Q23" s="413">
        <v>2896.63956133696</v>
      </c>
      <c r="R23" s="413">
        <v>2982</v>
      </c>
      <c r="S23" s="413">
        <v>2950</v>
      </c>
      <c r="T23" s="413">
        <v>2769</v>
      </c>
      <c r="U23" s="443">
        <v>2572</v>
      </c>
      <c r="V23" s="443">
        <v>2712</v>
      </c>
      <c r="W23" s="443">
        <v>2908</v>
      </c>
      <c r="X23" s="407">
        <v>2928</v>
      </c>
      <c r="Y23" s="413">
        <v>3039</v>
      </c>
      <c r="Z23" s="413" t="s">
        <v>281</v>
      </c>
      <c r="AA23" s="413"/>
      <c r="AB23" s="413"/>
      <c r="AC23" s="599"/>
      <c r="AD23" s="443"/>
      <c r="AE23" s="443"/>
      <c r="AF23" s="407"/>
    </row>
    <row r="24" spans="1:32" hidden="1" outlineLevel="1">
      <c r="A24" s="36" t="s">
        <v>243</v>
      </c>
      <c r="B24" s="195" t="s">
        <v>258</v>
      </c>
      <c r="C24" s="195" t="s">
        <v>242</v>
      </c>
      <c r="D24" s="193">
        <v>4116.6185439999999</v>
      </c>
      <c r="E24" s="193">
        <v>4328</v>
      </c>
      <c r="F24" s="194">
        <v>4475</v>
      </c>
      <c r="G24" s="194">
        <v>3415</v>
      </c>
      <c r="H24" s="194">
        <f t="shared" si="4"/>
        <v>3276</v>
      </c>
      <c r="I24" s="194">
        <f t="shared" si="3"/>
        <v>3418</v>
      </c>
      <c r="J24" s="194"/>
      <c r="K24" s="427"/>
      <c r="M24" s="407">
        <v>4109</v>
      </c>
      <c r="N24" s="407">
        <v>3852</v>
      </c>
      <c r="O24" s="407">
        <v>3738.3408680758826</v>
      </c>
      <c r="P24" s="407">
        <v>3415</v>
      </c>
      <c r="Q24" s="413">
        <v>3409.2709329221698</v>
      </c>
      <c r="R24" s="413">
        <v>3496</v>
      </c>
      <c r="S24" s="413">
        <v>3461</v>
      </c>
      <c r="T24" s="413">
        <v>3276</v>
      </c>
      <c r="U24" s="443">
        <v>3076</v>
      </c>
      <c r="V24" s="443">
        <v>3214</v>
      </c>
      <c r="W24" s="443">
        <v>3409</v>
      </c>
      <c r="X24" s="407">
        <v>3418</v>
      </c>
      <c r="Y24" s="413">
        <v>3530</v>
      </c>
      <c r="Z24" s="413" t="s">
        <v>281</v>
      </c>
      <c r="AA24" s="413"/>
      <c r="AB24" s="413"/>
      <c r="AC24" s="599"/>
      <c r="AD24" s="443"/>
      <c r="AE24" s="443"/>
      <c r="AF24" s="407"/>
    </row>
    <row r="25" spans="1:32" hidden="1" outlineLevel="1">
      <c r="A25" s="36"/>
      <c r="B25" s="36"/>
      <c r="C25" s="36"/>
      <c r="D25" s="188"/>
      <c r="E25" s="188"/>
      <c r="F25" s="188"/>
      <c r="G25" s="188"/>
      <c r="I25" s="32" t="str">
        <f t="shared" si="3"/>
        <v/>
      </c>
      <c r="K25" s="428"/>
      <c r="M25" s="402"/>
      <c r="N25" s="402"/>
      <c r="O25" s="402"/>
      <c r="P25" s="402"/>
      <c r="Q25" s="409"/>
      <c r="R25" s="409"/>
      <c r="S25" s="409"/>
      <c r="T25" s="409"/>
      <c r="U25" s="436" t="s">
        <v>281</v>
      </c>
      <c r="V25" s="436" t="s">
        <v>281</v>
      </c>
      <c r="W25" s="436" t="s">
        <v>281</v>
      </c>
      <c r="X25" s="402" t="s">
        <v>281</v>
      </c>
      <c r="Y25" s="409" t="s">
        <v>281</v>
      </c>
      <c r="Z25" s="409" t="s">
        <v>281</v>
      </c>
      <c r="AA25" s="409"/>
      <c r="AB25" s="409"/>
      <c r="AC25" s="593"/>
      <c r="AD25" s="436"/>
      <c r="AE25" s="436"/>
      <c r="AF25" s="402"/>
    </row>
    <row r="26" spans="1:32" hidden="1" outlineLevel="1">
      <c r="A26" s="36" t="s">
        <v>245</v>
      </c>
      <c r="B26" s="196" t="s">
        <v>255</v>
      </c>
      <c r="C26" s="196" t="s">
        <v>244</v>
      </c>
      <c r="D26" s="197">
        <v>0.1275000159273105</v>
      </c>
      <c r="E26" s="197">
        <v>0.1275</v>
      </c>
      <c r="F26" s="198">
        <v>0.13500000000000001</v>
      </c>
      <c r="G26" s="198">
        <v>0.109</v>
      </c>
      <c r="H26" s="198">
        <f t="shared" ref="H26:H28" si="5">+T26</f>
        <v>0.111</v>
      </c>
      <c r="I26" s="198">
        <f t="shared" si="3"/>
        <v>0.13700000000000001</v>
      </c>
      <c r="J26" s="198"/>
      <c r="K26" s="429"/>
      <c r="M26" s="408">
        <v>0.123</v>
      </c>
      <c r="N26" s="408">
        <v>0.12</v>
      </c>
      <c r="O26" s="408">
        <v>0.12001101959095889</v>
      </c>
      <c r="P26" s="408">
        <v>0.109</v>
      </c>
      <c r="Q26" s="414">
        <v>0.10870809596969265</v>
      </c>
      <c r="R26" s="414">
        <v>0.109</v>
      </c>
      <c r="S26" s="414">
        <v>0.109</v>
      </c>
      <c r="T26" s="414">
        <v>0.111</v>
      </c>
      <c r="U26" s="444">
        <v>0.108</v>
      </c>
      <c r="V26" s="444">
        <v>0.11799999999999999</v>
      </c>
      <c r="W26" s="444">
        <v>0.127</v>
      </c>
      <c r="X26" s="408">
        <v>0.13700000000000001</v>
      </c>
      <c r="Y26" s="414">
        <v>0.14299999999999999</v>
      </c>
      <c r="Z26" s="414">
        <v>0.153</v>
      </c>
      <c r="AA26" s="414"/>
      <c r="AB26" s="414"/>
      <c r="AC26" s="600"/>
      <c r="AD26" s="444"/>
      <c r="AE26" s="444"/>
      <c r="AF26" s="408"/>
    </row>
    <row r="27" spans="1:32" hidden="1" outlineLevel="1">
      <c r="A27" s="36" t="s">
        <v>247</v>
      </c>
      <c r="B27" s="36" t="s">
        <v>256</v>
      </c>
      <c r="C27" s="36" t="s">
        <v>246</v>
      </c>
      <c r="D27" s="197">
        <v>0.12750001592733948</v>
      </c>
      <c r="E27" s="197">
        <v>0.12750217580504786</v>
      </c>
      <c r="F27" s="198">
        <v>0.13500000000000001</v>
      </c>
      <c r="G27" s="198">
        <v>0.109</v>
      </c>
      <c r="H27" s="198">
        <f t="shared" si="5"/>
        <v>0.111</v>
      </c>
      <c r="I27" s="198">
        <f t="shared" si="3"/>
        <v>0.13700000000000001</v>
      </c>
      <c r="J27" s="198"/>
      <c r="K27" s="429"/>
      <c r="M27" s="408">
        <v>0.123</v>
      </c>
      <c r="N27" s="408">
        <v>0.12</v>
      </c>
      <c r="O27" s="408">
        <v>0.12007296918913872</v>
      </c>
      <c r="P27" s="408">
        <v>0.109</v>
      </c>
      <c r="Q27" s="414">
        <v>0.10876703822588163</v>
      </c>
      <c r="R27" s="414">
        <v>0.109</v>
      </c>
      <c r="S27" s="414">
        <v>0.109</v>
      </c>
      <c r="T27" s="414">
        <v>0.111</v>
      </c>
      <c r="U27" s="444">
        <v>0.108</v>
      </c>
      <c r="V27" s="444">
        <v>0.11799999999999999</v>
      </c>
      <c r="W27" s="444">
        <v>0.127</v>
      </c>
      <c r="X27" s="408">
        <v>0.13700000000000001</v>
      </c>
      <c r="Y27" s="414">
        <v>0.14299999999999999</v>
      </c>
      <c r="Z27" s="414">
        <v>0.153</v>
      </c>
      <c r="AA27" s="414"/>
      <c r="AB27" s="414"/>
      <c r="AC27" s="600"/>
      <c r="AD27" s="444"/>
      <c r="AE27" s="444"/>
      <c r="AF27" s="408"/>
    </row>
    <row r="28" spans="1:32" hidden="1" outlineLevel="1">
      <c r="A28" s="32" t="s">
        <v>249</v>
      </c>
      <c r="B28" s="32" t="s">
        <v>257</v>
      </c>
      <c r="C28" s="32" t="s">
        <v>248</v>
      </c>
      <c r="D28" s="197">
        <v>0.12969946118633888</v>
      </c>
      <c r="E28" s="197">
        <v>0.1449</v>
      </c>
      <c r="F28" s="198">
        <v>0.151</v>
      </c>
      <c r="G28" s="198">
        <v>0.128</v>
      </c>
      <c r="H28" s="198">
        <f t="shared" si="5"/>
        <v>0.13100000000000001</v>
      </c>
      <c r="I28" s="198">
        <f t="shared" si="3"/>
        <v>0.16</v>
      </c>
      <c r="J28" s="198"/>
      <c r="K28" s="429"/>
      <c r="M28" s="408">
        <v>0.13800000000000001</v>
      </c>
      <c r="N28" s="408">
        <v>0.13500000000000001</v>
      </c>
      <c r="O28" s="408">
        <v>0.13897177948237482</v>
      </c>
      <c r="P28" s="408">
        <v>0.128</v>
      </c>
      <c r="Q28" s="414">
        <v>0.12801603169169604</v>
      </c>
      <c r="R28" s="414">
        <v>0.128</v>
      </c>
      <c r="S28" s="414">
        <v>0.128</v>
      </c>
      <c r="T28" s="414">
        <v>0.13100000000000001</v>
      </c>
      <c r="U28" s="444">
        <v>0.129</v>
      </c>
      <c r="V28" s="444">
        <v>0.13900000000000001</v>
      </c>
      <c r="W28" s="444">
        <v>0.14899999999999999</v>
      </c>
      <c r="X28" s="408">
        <v>0.16</v>
      </c>
      <c r="Y28" s="414">
        <v>0.16600000000000001</v>
      </c>
      <c r="Z28" s="414">
        <v>0.18099999999999999</v>
      </c>
      <c r="AA28" s="414"/>
      <c r="AB28" s="414"/>
      <c r="AC28" s="600"/>
      <c r="AD28" s="444"/>
      <c r="AE28" s="444"/>
      <c r="AF28" s="408"/>
    </row>
    <row r="29" spans="1:32" s="100" customFormat="1" ht="13.5" hidden="1" outlineLevel="1" thickBot="1">
      <c r="A29" s="97"/>
      <c r="B29" s="101"/>
      <c r="C29" s="101"/>
      <c r="D29" s="224"/>
      <c r="E29" s="224"/>
      <c r="F29" s="224"/>
      <c r="G29" s="224"/>
      <c r="H29" s="224"/>
      <c r="I29" s="224"/>
      <c r="J29" s="224"/>
      <c r="K29" s="347"/>
      <c r="L29" s="98"/>
      <c r="M29" s="406"/>
      <c r="N29" s="406"/>
      <c r="O29" s="406"/>
      <c r="P29" s="406"/>
      <c r="Q29" s="406"/>
      <c r="R29" s="406"/>
      <c r="S29" s="406"/>
      <c r="T29" s="406"/>
      <c r="U29" s="224"/>
      <c r="V29" s="406"/>
      <c r="W29" s="406"/>
      <c r="X29" s="406"/>
      <c r="Y29" s="347"/>
      <c r="Z29" s="347"/>
      <c r="AA29" s="347"/>
      <c r="AB29" s="347"/>
      <c r="AC29" s="347"/>
      <c r="AD29" s="406"/>
      <c r="AE29" s="406"/>
      <c r="AF29" s="406"/>
    </row>
    <row r="30" spans="1:32" collapsed="1"/>
    <row r="31" spans="1:32" ht="26.4" customHeight="1">
      <c r="B31" s="641" t="s">
        <v>251</v>
      </c>
      <c r="C31" s="641"/>
      <c r="D31" s="457">
        <v>43070</v>
      </c>
      <c r="E31" s="457">
        <v>43435</v>
      </c>
      <c r="F31" s="457">
        <v>43800</v>
      </c>
      <c r="G31" s="457">
        <v>44166</v>
      </c>
      <c r="H31" s="457">
        <v>44561</v>
      </c>
      <c r="I31" s="506">
        <v>44926</v>
      </c>
      <c r="J31" s="561">
        <f>+J17</f>
        <v>45291</v>
      </c>
      <c r="K31" s="415">
        <v>45627</v>
      </c>
      <c r="M31" s="386">
        <v>43891</v>
      </c>
      <c r="N31" s="386">
        <v>43983</v>
      </c>
      <c r="O31" s="386">
        <v>44075</v>
      </c>
      <c r="P31" s="386">
        <v>44166</v>
      </c>
      <c r="Q31" s="385">
        <v>44286</v>
      </c>
      <c r="R31" s="385">
        <v>44377</v>
      </c>
      <c r="S31" s="385">
        <v>44469</v>
      </c>
      <c r="T31" s="385">
        <v>44561</v>
      </c>
      <c r="U31" s="458">
        <v>44651</v>
      </c>
      <c r="V31" s="458">
        <v>44742</v>
      </c>
      <c r="W31" s="458">
        <v>44834</v>
      </c>
      <c r="X31" s="386">
        <v>44926</v>
      </c>
      <c r="Y31" s="385">
        <v>45016</v>
      </c>
      <c r="Z31" s="385">
        <v>45107</v>
      </c>
      <c r="AA31" s="385">
        <v>45199</v>
      </c>
      <c r="AB31" s="385">
        <v>45291</v>
      </c>
      <c r="AC31" s="576">
        <v>45352</v>
      </c>
      <c r="AD31" s="560">
        <v>45444</v>
      </c>
      <c r="AE31" s="560">
        <v>45536</v>
      </c>
      <c r="AF31" s="386">
        <v>45627</v>
      </c>
    </row>
    <row r="32" spans="1:32" s="348" customFormat="1" ht="12">
      <c r="B32" s="349"/>
      <c r="C32" s="350"/>
      <c r="D32" s="348" t="s">
        <v>252</v>
      </c>
      <c r="E32" s="348" t="s">
        <v>252</v>
      </c>
      <c r="F32" s="348" t="s">
        <v>314</v>
      </c>
      <c r="G32" s="348" t="s">
        <v>314</v>
      </c>
      <c r="H32" s="348" t="s">
        <v>314</v>
      </c>
      <c r="I32" s="348" t="s">
        <v>314</v>
      </c>
      <c r="J32" s="348" t="s">
        <v>314</v>
      </c>
      <c r="K32" s="351" t="s">
        <v>314</v>
      </c>
      <c r="M32" s="348" t="s">
        <v>314</v>
      </c>
      <c r="N32" s="348" t="s">
        <v>314</v>
      </c>
      <c r="O32" s="348" t="s">
        <v>314</v>
      </c>
      <c r="P32" s="348" t="s">
        <v>314</v>
      </c>
      <c r="Q32" s="348" t="s">
        <v>314</v>
      </c>
      <c r="R32" s="348" t="s">
        <v>314</v>
      </c>
      <c r="S32" s="348" t="s">
        <v>314</v>
      </c>
      <c r="T32" s="348" t="s">
        <v>314</v>
      </c>
      <c r="U32" s="348" t="s">
        <v>314</v>
      </c>
      <c r="V32" s="348" t="s">
        <v>314</v>
      </c>
      <c r="W32" s="348" t="s">
        <v>314</v>
      </c>
      <c r="X32" s="348" t="s">
        <v>314</v>
      </c>
      <c r="Y32" s="348" t="s">
        <v>314</v>
      </c>
      <c r="Z32" s="348" t="s">
        <v>314</v>
      </c>
      <c r="AA32" s="348" t="s">
        <v>314</v>
      </c>
      <c r="AB32" s="348" t="s">
        <v>314</v>
      </c>
      <c r="AC32" s="348" t="s">
        <v>314</v>
      </c>
      <c r="AD32" s="348" t="s">
        <v>314</v>
      </c>
      <c r="AE32" s="348" t="s">
        <v>314</v>
      </c>
      <c r="AF32" s="348" t="s">
        <v>314</v>
      </c>
    </row>
    <row r="33" spans="1:32">
      <c r="B33" s="105"/>
      <c r="C33" s="106"/>
      <c r="K33" s="274"/>
      <c r="M33" s="192"/>
      <c r="N33" s="32"/>
      <c r="O33" s="32"/>
      <c r="P33" s="32"/>
      <c r="R33" s="32"/>
      <c r="S33" s="32"/>
      <c r="U33" s="442"/>
      <c r="V33" s="442"/>
      <c r="W33" s="442"/>
      <c r="X33" s="192"/>
      <c r="Y33" s="32"/>
      <c r="Z33" s="32"/>
      <c r="AA33" s="32"/>
      <c r="AB33" s="32"/>
      <c r="AC33" s="598"/>
      <c r="AD33" s="442"/>
      <c r="AE33" s="442"/>
      <c r="AF33" s="192"/>
    </row>
    <row r="34" spans="1:32">
      <c r="A34" s="36" t="s">
        <v>236</v>
      </c>
      <c r="B34" s="36" t="s">
        <v>253</v>
      </c>
      <c r="C34" s="36" t="s">
        <v>235</v>
      </c>
      <c r="D34" s="193">
        <v>31739.673444638793</v>
      </c>
      <c r="E34" s="193">
        <v>29874</v>
      </c>
      <c r="F34" s="194">
        <v>29436</v>
      </c>
      <c r="G34" s="194">
        <v>26392</v>
      </c>
      <c r="H34" s="194">
        <v>24689</v>
      </c>
      <c r="I34" s="194">
        <v>21233</v>
      </c>
      <c r="J34" s="194">
        <f>+AB34</f>
        <v>20399</v>
      </c>
      <c r="K34" s="427">
        <f>+AF34</f>
        <v>0</v>
      </c>
      <c r="M34" s="407">
        <v>29518</v>
      </c>
      <c r="N34" s="407">
        <v>28355</v>
      </c>
      <c r="O34" s="407">
        <v>26736</v>
      </c>
      <c r="P34" s="407">
        <v>26392</v>
      </c>
      <c r="Q34" s="413">
        <v>26384</v>
      </c>
      <c r="R34" s="413">
        <v>27025</v>
      </c>
      <c r="S34" s="413">
        <v>26786</v>
      </c>
      <c r="T34" s="413">
        <v>24689</v>
      </c>
      <c r="U34" s="443">
        <v>23622</v>
      </c>
      <c r="V34" s="443">
        <v>22914</v>
      </c>
      <c r="W34" s="443">
        <v>22695</v>
      </c>
      <c r="X34" s="407">
        <v>21233</v>
      </c>
      <c r="Y34" s="413">
        <v>21197</v>
      </c>
      <c r="Z34" s="413">
        <v>21478</v>
      </c>
      <c r="AA34" s="413">
        <v>21328</v>
      </c>
      <c r="AB34" s="413">
        <v>20399</v>
      </c>
      <c r="AC34" s="599">
        <v>20779</v>
      </c>
      <c r="AD34" s="443"/>
      <c r="AE34" s="443"/>
      <c r="AF34" s="407"/>
    </row>
    <row r="35" spans="1:32">
      <c r="A35" s="36"/>
      <c r="B35" s="36" t="s">
        <v>254</v>
      </c>
      <c r="C35" s="36" t="s">
        <v>237</v>
      </c>
      <c r="D35" s="193"/>
      <c r="E35" s="193"/>
      <c r="F35" s="194"/>
      <c r="G35" s="194"/>
      <c r="H35" s="194"/>
      <c r="I35" s="194"/>
      <c r="J35" s="194"/>
      <c r="K35" s="427"/>
      <c r="M35" s="407"/>
      <c r="N35" s="407"/>
      <c r="O35" s="407"/>
      <c r="P35" s="407"/>
      <c r="Q35" s="413"/>
      <c r="R35" s="413"/>
      <c r="S35" s="413"/>
      <c r="T35" s="413"/>
      <c r="U35" s="443"/>
      <c r="V35" s="443"/>
      <c r="W35" s="443"/>
      <c r="X35" s="407"/>
      <c r="Y35" s="413"/>
      <c r="Z35" s="413"/>
      <c r="AA35" s="413"/>
      <c r="AB35" s="413"/>
      <c r="AC35" s="599"/>
      <c r="AD35" s="443"/>
      <c r="AE35" s="443"/>
      <c r="AF35" s="407"/>
    </row>
    <row r="36" spans="1:32">
      <c r="A36" s="36" t="s">
        <v>239</v>
      </c>
      <c r="B36" s="195" t="s">
        <v>238</v>
      </c>
      <c r="C36" s="195" t="s">
        <v>238</v>
      </c>
      <c r="D36" s="193">
        <v>4046.8088697190806</v>
      </c>
      <c r="E36" s="193">
        <v>3808</v>
      </c>
      <c r="F36" s="194">
        <v>3768</v>
      </c>
      <c r="G36" s="194">
        <v>2511</v>
      </c>
      <c r="H36" s="194">
        <v>2507</v>
      </c>
      <c r="I36" s="194">
        <v>2787</v>
      </c>
      <c r="J36" s="194">
        <f t="shared" ref="J36:J42" si="6">+AB36</f>
        <v>3703</v>
      </c>
      <c r="K36" s="427">
        <f>+AF36</f>
        <v>0</v>
      </c>
      <c r="M36" s="407">
        <v>3452</v>
      </c>
      <c r="N36" s="407">
        <v>3216</v>
      </c>
      <c r="O36" s="407">
        <v>3024.7661769967935</v>
      </c>
      <c r="P36" s="407">
        <v>2511</v>
      </c>
      <c r="Q36" s="413">
        <v>2668</v>
      </c>
      <c r="R36" s="413">
        <v>2630</v>
      </c>
      <c r="S36" s="413">
        <v>2581</v>
      </c>
      <c r="T36" s="413">
        <v>2507</v>
      </c>
      <c r="U36" s="443">
        <v>2419</v>
      </c>
      <c r="V36" s="443">
        <v>2558</v>
      </c>
      <c r="W36" s="443">
        <v>2746</v>
      </c>
      <c r="X36" s="407">
        <v>2787</v>
      </c>
      <c r="Y36" s="413">
        <v>2996</v>
      </c>
      <c r="Z36" s="413">
        <v>3241</v>
      </c>
      <c r="AA36" s="413">
        <v>3524</v>
      </c>
      <c r="AB36" s="413">
        <v>3703</v>
      </c>
      <c r="AC36" s="599">
        <v>3952</v>
      </c>
      <c r="AD36" s="443"/>
      <c r="AE36" s="443"/>
      <c r="AF36" s="407"/>
    </row>
    <row r="37" spans="1:32">
      <c r="A37" s="36" t="s">
        <v>241</v>
      </c>
      <c r="B37" s="195" t="s">
        <v>240</v>
      </c>
      <c r="C37" s="195" t="s">
        <v>240</v>
      </c>
      <c r="D37" s="193">
        <v>4046.8088697199996</v>
      </c>
      <c r="E37" s="193">
        <v>3809</v>
      </c>
      <c r="F37" s="194">
        <v>3769</v>
      </c>
      <c r="G37" s="194">
        <v>2512</v>
      </c>
      <c r="H37" s="194">
        <v>2509</v>
      </c>
      <c r="I37" s="194">
        <v>2789</v>
      </c>
      <c r="J37" s="194">
        <f t="shared" si="6"/>
        <v>3705</v>
      </c>
      <c r="K37" s="427">
        <f>+AF37</f>
        <v>0</v>
      </c>
      <c r="M37" s="407">
        <v>3454</v>
      </c>
      <c r="N37" s="407">
        <v>3217</v>
      </c>
      <c r="O37" s="407">
        <v>3026.4326211878315</v>
      </c>
      <c r="P37" s="407">
        <v>2512</v>
      </c>
      <c r="Q37" s="413">
        <v>2670</v>
      </c>
      <c r="R37" s="413">
        <v>2631</v>
      </c>
      <c r="S37" s="413">
        <v>2583</v>
      </c>
      <c r="T37" s="413">
        <v>2509</v>
      </c>
      <c r="U37" s="443">
        <v>2420</v>
      </c>
      <c r="V37" s="443">
        <v>2559</v>
      </c>
      <c r="W37" s="443">
        <v>2747</v>
      </c>
      <c r="X37" s="407">
        <v>2789</v>
      </c>
      <c r="Y37" s="413">
        <v>2998</v>
      </c>
      <c r="Z37" s="413">
        <v>3243</v>
      </c>
      <c r="AA37" s="413">
        <v>3526</v>
      </c>
      <c r="AB37" s="413">
        <v>3705</v>
      </c>
      <c r="AC37" s="599">
        <v>3953</v>
      </c>
      <c r="AD37" s="443"/>
      <c r="AE37" s="443"/>
      <c r="AF37" s="407"/>
    </row>
    <row r="38" spans="1:32">
      <c r="A38" s="36" t="s">
        <v>243</v>
      </c>
      <c r="B38" s="195" t="s">
        <v>258</v>
      </c>
      <c r="C38" s="195" t="s">
        <v>242</v>
      </c>
      <c r="D38" s="193">
        <v>4116.6185439999999</v>
      </c>
      <c r="E38" s="193">
        <v>4328</v>
      </c>
      <c r="F38" s="194">
        <v>4228</v>
      </c>
      <c r="G38" s="194">
        <v>3023</v>
      </c>
      <c r="H38" s="194">
        <v>3016</v>
      </c>
      <c r="I38" s="194">
        <v>3279</v>
      </c>
      <c r="J38" s="194">
        <f t="shared" si="6"/>
        <v>4280</v>
      </c>
      <c r="K38" s="427">
        <f>+AF38</f>
        <v>0</v>
      </c>
      <c r="M38" s="407">
        <v>3998</v>
      </c>
      <c r="N38" s="407">
        <v>3629</v>
      </c>
      <c r="O38" s="407">
        <v>3534.8106180758818</v>
      </c>
      <c r="P38" s="407">
        <v>3023</v>
      </c>
      <c r="Q38" s="413">
        <v>3183</v>
      </c>
      <c r="R38" s="413">
        <v>3145</v>
      </c>
      <c r="S38" s="413">
        <v>3094</v>
      </c>
      <c r="T38" s="413">
        <v>3016</v>
      </c>
      <c r="U38" s="443">
        <v>2925</v>
      </c>
      <c r="V38" s="443">
        <v>3061</v>
      </c>
      <c r="W38" s="443">
        <v>3248</v>
      </c>
      <c r="X38" s="407">
        <v>3279</v>
      </c>
      <c r="Y38" s="413">
        <v>3489</v>
      </c>
      <c r="Z38" s="413">
        <v>3832</v>
      </c>
      <c r="AA38" s="413">
        <v>4115</v>
      </c>
      <c r="AB38" s="413">
        <v>4280</v>
      </c>
      <c r="AC38" s="599">
        <v>4529</v>
      </c>
      <c r="AD38" s="443"/>
      <c r="AE38" s="443"/>
      <c r="AF38" s="407"/>
    </row>
    <row r="39" spans="1:32">
      <c r="A39" s="36"/>
      <c r="B39" s="36"/>
      <c r="C39" s="36"/>
      <c r="D39" s="188"/>
      <c r="E39" s="188"/>
      <c r="F39" s="188"/>
      <c r="G39" s="188"/>
      <c r="K39" s="428"/>
      <c r="M39" s="402"/>
      <c r="N39" s="402"/>
      <c r="O39" s="402"/>
      <c r="P39" s="402"/>
      <c r="Q39" s="409"/>
      <c r="R39" s="409"/>
      <c r="S39" s="409"/>
      <c r="T39" s="409"/>
      <c r="U39" s="436"/>
      <c r="V39" s="436"/>
      <c r="W39" s="436"/>
      <c r="X39" s="402"/>
      <c r="Y39" s="409"/>
      <c r="Z39" s="409"/>
      <c r="AA39" s="409"/>
      <c r="AB39" s="409"/>
      <c r="AC39" s="593"/>
      <c r="AD39" s="436"/>
      <c r="AE39" s="436"/>
      <c r="AF39" s="402"/>
    </row>
    <row r="40" spans="1:32">
      <c r="A40" s="36" t="s">
        <v>245</v>
      </c>
      <c r="B40" s="196" t="s">
        <v>255</v>
      </c>
      <c r="C40" s="196" t="s">
        <v>244</v>
      </c>
      <c r="D40" s="197">
        <v>0.1275000159273105</v>
      </c>
      <c r="E40" s="197">
        <v>0.1275</v>
      </c>
      <c r="F40" s="198">
        <v>0.128</v>
      </c>
      <c r="G40" s="198">
        <v>9.5000000000000001E-2</v>
      </c>
      <c r="H40" s="198">
        <v>0.10100000000000001</v>
      </c>
      <c r="I40" s="198">
        <f>+X40</f>
        <v>0.1313</v>
      </c>
      <c r="J40" s="198">
        <f t="shared" si="6"/>
        <v>0.18149999999999999</v>
      </c>
      <c r="K40" s="429">
        <f>+AF40</f>
        <v>0</v>
      </c>
      <c r="M40" s="408">
        <v>0.11700000000000001</v>
      </c>
      <c r="N40" s="408">
        <v>0.113</v>
      </c>
      <c r="O40" s="408">
        <v>0.11313458172489503</v>
      </c>
      <c r="P40" s="408">
        <v>9.5000000000000001E-2</v>
      </c>
      <c r="Q40" s="414">
        <v>0.10100000000000001</v>
      </c>
      <c r="R40" s="414">
        <v>9.7000000000000003E-2</v>
      </c>
      <c r="S40" s="414">
        <v>9.6000000000000002E-2</v>
      </c>
      <c r="T40" s="414">
        <v>0.10100000000000001</v>
      </c>
      <c r="U40" s="444">
        <v>0.10199999999999999</v>
      </c>
      <c r="V40" s="444">
        <v>0.112</v>
      </c>
      <c r="W40" s="444">
        <v>0.121</v>
      </c>
      <c r="X40" s="408">
        <v>0.1313</v>
      </c>
      <c r="Y40" s="414">
        <v>0.14134075576732558</v>
      </c>
      <c r="Z40" s="414">
        <v>0.151</v>
      </c>
      <c r="AA40" s="414">
        <v>0.16500000000000001</v>
      </c>
      <c r="AB40" s="414">
        <v>0.18149999999999999</v>
      </c>
      <c r="AC40" s="600">
        <v>0.19020000000000001</v>
      </c>
      <c r="AD40" s="444"/>
      <c r="AE40" s="444"/>
      <c r="AF40" s="408"/>
    </row>
    <row r="41" spans="1:32">
      <c r="A41" s="36" t="s">
        <v>247</v>
      </c>
      <c r="B41" s="36" t="s">
        <v>256</v>
      </c>
      <c r="C41" s="36" t="s">
        <v>246</v>
      </c>
      <c r="D41" s="197">
        <v>0.12750001592733948</v>
      </c>
      <c r="E41" s="197">
        <v>0.12750217580504786</v>
      </c>
      <c r="F41" s="198">
        <v>0.128</v>
      </c>
      <c r="G41" s="198">
        <v>9.5000000000000001E-2</v>
      </c>
      <c r="H41" s="198">
        <v>0.10100000000000001</v>
      </c>
      <c r="I41" s="198">
        <f t="shared" ref="I41:I42" si="7">+X41</f>
        <v>0.13139999999999999</v>
      </c>
      <c r="J41" s="198">
        <f t="shared" si="6"/>
        <v>0.18160000000000001</v>
      </c>
      <c r="K41" s="429">
        <f>+AF41</f>
        <v>0</v>
      </c>
      <c r="M41" s="408">
        <v>0.11700000000000001</v>
      </c>
      <c r="N41" s="408">
        <v>0.113</v>
      </c>
      <c r="O41" s="408">
        <v>0.11319691132509843</v>
      </c>
      <c r="P41" s="408">
        <v>9.5000000000000001E-2</v>
      </c>
      <c r="Q41" s="414">
        <v>0.10100000000000001</v>
      </c>
      <c r="R41" s="414">
        <v>9.7000000000000003E-2</v>
      </c>
      <c r="S41" s="414">
        <v>9.6000000000000002E-2</v>
      </c>
      <c r="T41" s="414">
        <v>0.10100000000000001</v>
      </c>
      <c r="U41" s="444">
        <v>0.10199999999999999</v>
      </c>
      <c r="V41" s="444">
        <v>0.112</v>
      </c>
      <c r="W41" s="444">
        <v>0.121</v>
      </c>
      <c r="X41" s="408">
        <v>0.13139999999999999</v>
      </c>
      <c r="Y41" s="414">
        <v>0.1414351087418031</v>
      </c>
      <c r="Z41" s="414">
        <v>0.151</v>
      </c>
      <c r="AA41" s="414">
        <v>0.16500000000000001</v>
      </c>
      <c r="AB41" s="414">
        <v>0.18160000000000001</v>
      </c>
      <c r="AC41" s="600">
        <v>0.1903</v>
      </c>
      <c r="AD41" s="444"/>
      <c r="AE41" s="444"/>
      <c r="AF41" s="408"/>
    </row>
    <row r="42" spans="1:32">
      <c r="A42" s="32" t="s">
        <v>249</v>
      </c>
      <c r="B42" s="32" t="s">
        <v>257</v>
      </c>
      <c r="C42" s="32" t="s">
        <v>248</v>
      </c>
      <c r="D42" s="197">
        <v>0.12969946118633888</v>
      </c>
      <c r="E42" s="197">
        <v>0.1449</v>
      </c>
      <c r="F42" s="198">
        <v>0.14399999999999999</v>
      </c>
      <c r="G42" s="198">
        <v>0.115</v>
      </c>
      <c r="H42" s="198">
        <v>0.122</v>
      </c>
      <c r="I42" s="198">
        <f t="shared" si="7"/>
        <v>0.154</v>
      </c>
      <c r="J42" s="198">
        <f t="shared" si="6"/>
        <v>0.20979999999999999</v>
      </c>
      <c r="K42" s="429">
        <f>+AF42</f>
        <v>0</v>
      </c>
      <c r="M42" s="408">
        <v>0.13500000000000001</v>
      </c>
      <c r="N42" s="408">
        <v>0.128</v>
      </c>
      <c r="O42" s="408">
        <v>0.13221164789332293</v>
      </c>
      <c r="P42" s="408">
        <v>0.115</v>
      </c>
      <c r="Q42" s="414">
        <v>0.121</v>
      </c>
      <c r="R42" s="414">
        <v>0.11600000000000001</v>
      </c>
      <c r="S42" s="414">
        <v>0.11600000000000001</v>
      </c>
      <c r="T42" s="414">
        <v>0.122</v>
      </c>
      <c r="U42" s="444">
        <v>0.124</v>
      </c>
      <c r="V42" s="444">
        <v>0.13400000000000001</v>
      </c>
      <c r="W42" s="444">
        <v>0.14299999999999999</v>
      </c>
      <c r="X42" s="408">
        <v>0.154</v>
      </c>
      <c r="Y42" s="414">
        <v>0.16459876397603435</v>
      </c>
      <c r="Z42" s="414">
        <v>0.17799999999999999</v>
      </c>
      <c r="AA42" s="414">
        <v>0.193</v>
      </c>
      <c r="AB42" s="414">
        <v>0.20979999999999999</v>
      </c>
      <c r="AC42" s="600">
        <v>0.218</v>
      </c>
      <c r="AD42" s="444"/>
      <c r="AE42" s="444"/>
      <c r="AF42" s="408"/>
    </row>
    <row r="43" spans="1:32" s="100" customFormat="1" ht="13.5" thickBot="1">
      <c r="A43" s="97"/>
      <c r="B43" s="101"/>
      <c r="C43" s="101"/>
      <c r="D43" s="224"/>
      <c r="E43" s="224"/>
      <c r="F43" s="224"/>
      <c r="G43" s="224"/>
      <c r="H43" s="224"/>
      <c r="I43" s="224"/>
      <c r="J43" s="224"/>
      <c r="K43" s="347"/>
      <c r="L43" s="98"/>
      <c r="M43" s="406"/>
      <c r="N43" s="406"/>
      <c r="O43" s="406"/>
      <c r="P43" s="406"/>
      <c r="Q43" s="406"/>
      <c r="R43" s="406"/>
      <c r="S43" s="406"/>
      <c r="T43" s="406"/>
      <c r="U43" s="224"/>
      <c r="V43" s="406"/>
      <c r="W43" s="406"/>
      <c r="X43" s="406"/>
      <c r="Y43" s="347"/>
      <c r="Z43" s="347"/>
      <c r="AA43" s="347"/>
      <c r="AB43" s="347"/>
      <c r="AC43" s="347"/>
      <c r="AD43" s="406"/>
      <c r="AE43" s="406"/>
      <c r="AF43" s="406"/>
    </row>
    <row r="44" spans="1:32" ht="13" thickTop="1"/>
  </sheetData>
  <mergeCells count="3">
    <mergeCell ref="B2:C2"/>
    <mergeCell ref="B17:C17"/>
    <mergeCell ref="B31:C31"/>
  </mergeCells>
  <pageMargins left="0.7" right="0.7" top="0.75" bottom="0.75" header="0.3" footer="0.3"/>
  <pageSetup paperSize="9" scale="3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735712b-926e-4b6a-a965-8b86269f005e">
      <Terms xmlns="http://schemas.microsoft.com/office/infopath/2007/PartnerControls"/>
    </lcf76f155ced4ddcb4097134ff3c332f>
    <TaxCatchAll xmlns="61d63f7b-67eb-40ed-826a-0d618d59b080"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80E44C439FFA64D93EFCF247B5A1755" ma:contentTypeVersion="22" ma:contentTypeDescription="Create a new document." ma:contentTypeScope="" ma:versionID="04f9e48b97943d3b0517f5989fb11480">
  <xsd:schema xmlns:xsd="http://www.w3.org/2001/XMLSchema" xmlns:xs="http://www.w3.org/2001/XMLSchema" xmlns:p="http://schemas.microsoft.com/office/2006/metadata/properties" xmlns:ns1="http://schemas.microsoft.com/sharepoint/v3" xmlns:ns2="0735712b-926e-4b6a-a965-8b86269f005e" xmlns:ns3="61d63f7b-67eb-40ed-826a-0d618d59b080" targetNamespace="http://schemas.microsoft.com/office/2006/metadata/properties" ma:root="true" ma:fieldsID="c912b4755930ceb01f36b6412376f293" ns1:_="" ns2:_="" ns3:_="">
    <xsd:import namespace="http://schemas.microsoft.com/sharepoint/v3"/>
    <xsd:import namespace="0735712b-926e-4b6a-a965-8b86269f005e"/>
    <xsd:import namespace="61d63f7b-67eb-40ed-826a-0d618d59b08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Location" minOccurs="0"/>
                <xsd:element ref="ns2:MediaLengthInSeconds" minOccurs="0"/>
                <xsd:element ref="ns3:TaxCatchAll" minOccurs="0"/>
                <xsd:element ref="ns2:lcf76f155ced4ddcb4097134ff3c332f"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35712b-926e-4b6a-a965-8b86269f00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e1620d4-614e-4ea4-8ddb-e0400bb41ec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1d63f7b-67eb-40ed-826a-0d618d59b08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fd483c9-fcb9-4376-8f70-cdf38e275f55}" ma:internalName="TaxCatchAll" ma:showField="CatchAllData" ma:web="61d63f7b-67eb-40ed-826a-0d618d59b0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C62D07-58AB-4177-A162-AD38CBCCCD33}">
  <ds:schemaRefs>
    <ds:schemaRef ds:uri="http://schemas.microsoft.com/sharepoint/v3/contenttype/forms"/>
  </ds:schemaRefs>
</ds:datastoreItem>
</file>

<file path=customXml/itemProps2.xml><?xml version="1.0" encoding="utf-8"?>
<ds:datastoreItem xmlns:ds="http://schemas.openxmlformats.org/officeDocument/2006/customXml" ds:itemID="{BB0F4BE0-2CB3-4E01-B522-D11B10D56E8B}">
  <ds:schemaRefs>
    <ds:schemaRef ds:uri="0735712b-926e-4b6a-a965-8b86269f005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1d63f7b-67eb-40ed-826a-0d618d59b080"/>
    <ds:schemaRef ds:uri="http://www.w3.org/XML/1998/namespace"/>
    <ds:schemaRef ds:uri="http://purl.org/dc/dcmitype/"/>
    <ds:schemaRef ds:uri="http://schemas.microsoft.com/sharepoint/v3"/>
  </ds:schemaRefs>
</ds:datastoreItem>
</file>

<file path=customXml/itemProps3.xml><?xml version="1.0" encoding="utf-8"?>
<ds:datastoreItem xmlns:ds="http://schemas.openxmlformats.org/officeDocument/2006/customXml" ds:itemID="{C7EA77CF-8347-43C0-84E0-556A710975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35712b-926e-4b6a-a965-8b86269f005e"/>
    <ds:schemaRef ds:uri="61d63f7b-67eb-40ed-826a-0d618d59b0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0338048-193a-4298-abea-3596ae88b05e}" enabled="0" method="" siteId="{10338048-193a-4298-abea-3596ae88b05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MAIN HIGHLIGHTS</vt:lpstr>
      <vt:lpstr>P&amp;L</vt:lpstr>
      <vt:lpstr>NII</vt:lpstr>
      <vt:lpstr>BALANCE</vt:lpstr>
      <vt:lpstr>SECURITIES</vt:lpstr>
      <vt:lpstr>FUNDS</vt:lpstr>
      <vt:lpstr>AQ</vt:lpstr>
      <vt:lpstr>FUNDING &amp; CAPITAL</vt:lpstr>
      <vt:lpstr>BUSINESS SEGMENTS</vt:lpstr>
      <vt:lpstr>End</vt:lpstr>
      <vt:lpstr>AQ!Print_Area</vt:lpstr>
      <vt:lpstr>BALANCE!Print_Area</vt:lpstr>
      <vt:lpstr>'BUSINESS SEGMENTS'!Print_Area</vt:lpstr>
      <vt:lpstr>End!Print_Area</vt:lpstr>
      <vt:lpstr>'FUNDING &amp; CAPITAL'!Print_Area</vt:lpstr>
      <vt:lpstr>'MAIN HIGHLIGHTS'!Print_Area</vt:lpstr>
      <vt:lpstr>NII!Print_Area</vt:lpstr>
      <vt:lpstr>'P&amp;L'!Print_Area</vt:lpstr>
      <vt:lpstr>SECURITIES!Print_Area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Fontes (NOVO BANCO DCRI-INVESTOR RELATIONS)</dc:creator>
  <cp:lastModifiedBy>Maria Fontes (novobanco GRICE)</cp:lastModifiedBy>
  <cp:lastPrinted>2024-05-01T21:52:44Z</cp:lastPrinted>
  <dcterms:created xsi:type="dcterms:W3CDTF">2020-08-04T13:41:13Z</dcterms:created>
  <dcterms:modified xsi:type="dcterms:W3CDTF">2024-05-16T22:53:41Z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0x010100580E44C439FFA64D93EFCF247B5A1755</vt:lpwstr>
  </property>
  <property fmtid="{D5CDD505-2E9C-101B-9397-08002B2CF9AE}" pid="3" name="MediaServiceImageTags">
    <vt:lpwstr/>
  </property>
</Properties>
</file>