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arabatista/Desktop/"/>
    </mc:Choice>
  </mc:AlternateContent>
  <xr:revisionPtr revIDLastSave="0" documentId="13_ncr:1_{58F1BA78-286F-B042-BF68-AF9644DAC089}" xr6:coauthVersionLast="47" xr6:coauthVersionMax="47" xr10:uidLastSave="{00000000-0000-0000-0000-000000000000}"/>
  <bookViews>
    <workbookView xWindow="0" yWindow="500" windowWidth="28800" windowHeight="15480" tabRatio="819" xr2:uid="{00000000-000D-0000-FFFF-FFFF00000000}"/>
  </bookViews>
  <sheets>
    <sheet name="Orçamento" sheetId="5" r:id="rId1"/>
    <sheet name="Registos despesas e rendimentos" sheetId="6" state="hidden" r:id="rId2"/>
    <sheet name="Biblioteca" sheetId="8" state="hidden" r:id="rId3"/>
  </sheets>
  <externalReferences>
    <externalReference r:id="rId4"/>
  </externalReferences>
  <definedNames>
    <definedName name="a">Biblioteca!$D$6:$D$9</definedName>
    <definedName name="b">Biblioteca!$D$10:$D$13</definedName>
    <definedName name="Casa">#REF!</definedName>
    <definedName name="Categoria">[1]!Table13[#Headers]</definedName>
    <definedName name="Categoria1">#REF!</definedName>
    <definedName name="Categoria2">#REF!</definedName>
    <definedName name="cc">Biblioteca!$D$14:$D$17</definedName>
    <definedName name="d">Biblioteca!$D$18:$D$21</definedName>
    <definedName name="Despesas">#REF!</definedName>
    <definedName name="Diversos">#REF!</definedName>
    <definedName name="e">Biblioteca!$D$22:$D$32</definedName>
    <definedName name="Educação">#REF!</definedName>
    <definedName name="Empréstimos">#REF!</definedName>
    <definedName name="f">Biblioteca!$D$33:$D$36</definedName>
    <definedName name="g">Biblioteca!$D$37:$D$38</definedName>
    <definedName name="h">Biblioteca!$D$39:$D$43</definedName>
    <definedName name="i">Biblioteca!$D$49:$D$52</definedName>
    <definedName name="Investimentos">#REF!</definedName>
    <definedName name="ITENS1">#REF!</definedName>
    <definedName name="j">Biblioteca!$D$53:$D$55</definedName>
    <definedName name="k">Biblioteca!$D$44:$D$48</definedName>
    <definedName name="Pensões">#REF!</definedName>
    <definedName name="Receitas">#REF!</definedName>
    <definedName name="Rendas">#REF!</definedName>
    <definedName name="Saúde">#REF!</definedName>
    <definedName name="Segurança">#REF!</definedName>
    <definedName name="Trabalho">#REF!</definedName>
    <definedName name="Transportes">#REF!</definedName>
    <definedName name="Vestuár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9" i="5" l="1"/>
  <c r="P70" i="5"/>
  <c r="P68" i="5"/>
  <c r="P60" i="5"/>
  <c r="P61" i="5"/>
  <c r="P62" i="5"/>
  <c r="P59" i="5"/>
  <c r="P51" i="5"/>
  <c r="P52" i="5"/>
  <c r="P53" i="5"/>
  <c r="P50" i="5"/>
  <c r="K67" i="5"/>
  <c r="K68" i="5"/>
  <c r="K69" i="5"/>
  <c r="K70" i="5"/>
  <c r="K66" i="5"/>
  <c r="K51" i="5"/>
  <c r="K52" i="5"/>
  <c r="K53" i="5"/>
  <c r="K54" i="5"/>
  <c r="K55" i="5"/>
  <c r="K56" i="5"/>
  <c r="K57" i="5"/>
  <c r="K58" i="5"/>
  <c r="K59" i="5"/>
  <c r="K60" i="5"/>
  <c r="K50" i="5"/>
  <c r="F67" i="5"/>
  <c r="F68" i="5"/>
  <c r="F69" i="5"/>
  <c r="F70" i="5"/>
  <c r="F66" i="5"/>
  <c r="F60" i="5"/>
  <c r="F59" i="5"/>
  <c r="F51" i="5"/>
  <c r="F52" i="5"/>
  <c r="F53" i="5"/>
  <c r="F50" i="5"/>
  <c r="P24" i="5"/>
  <c r="P25" i="5"/>
  <c r="P26" i="5"/>
  <c r="P27" i="5"/>
  <c r="K25" i="5"/>
  <c r="K26" i="5"/>
  <c r="K27" i="5"/>
  <c r="K24" i="5"/>
  <c r="F24" i="5"/>
  <c r="F25" i="5"/>
  <c r="F26" i="5"/>
  <c r="F27" i="5"/>
  <c r="W15" i="5"/>
  <c r="H19" i="8"/>
  <c r="D4" i="6"/>
  <c r="E55" i="5" l="1"/>
  <c r="E62" i="5"/>
  <c r="O55" i="5"/>
  <c r="O72" i="5"/>
  <c r="J29" i="5"/>
  <c r="O29" i="5"/>
  <c r="E72" i="5"/>
  <c r="J72" i="5"/>
  <c r="O64" i="5"/>
  <c r="J62" i="5"/>
  <c r="E29" i="5"/>
  <c r="I14" i="5" l="1"/>
  <c r="K81" i="5" s="1"/>
  <c r="I37" i="5"/>
  <c r="N83" i="5" s="1"/>
  <c r="N85" i="5" l="1"/>
  <c r="N82" i="5"/>
  <c r="N80" i="5"/>
  <c r="K80" i="5"/>
  <c r="K79" i="5"/>
  <c r="N86" i="5"/>
  <c r="N79" i="5"/>
  <c r="N81" i="5"/>
  <c r="N84" i="5"/>
  <c r="J7" i="5"/>
  <c r="G7" i="5"/>
  <c r="I7" i="5" s="1"/>
</calcChain>
</file>

<file path=xl/sharedStrings.xml><?xml version="1.0" encoding="utf-8"?>
<sst xmlns="http://schemas.openxmlformats.org/spreadsheetml/2006/main" count="287" uniqueCount="150">
  <si>
    <t>Montante</t>
  </si>
  <si>
    <t>Empréstimos</t>
  </si>
  <si>
    <t>Casa</t>
  </si>
  <si>
    <t>Transportes</t>
  </si>
  <si>
    <t>Vestuário</t>
  </si>
  <si>
    <t>Educação</t>
  </si>
  <si>
    <t>Diversos</t>
  </si>
  <si>
    <t>Trabalho</t>
  </si>
  <si>
    <t>Receitas</t>
  </si>
  <si>
    <t>Habitação</t>
  </si>
  <si>
    <t>Juros de depósitos</t>
  </si>
  <si>
    <t>Despesas</t>
  </si>
  <si>
    <t>Automóvel</t>
  </si>
  <si>
    <t>Renda</t>
  </si>
  <si>
    <t>Seguro de saúde</t>
  </si>
  <si>
    <t>Prendas</t>
  </si>
  <si>
    <t>Alimentos</t>
  </si>
  <si>
    <t>Mais-valias</t>
  </si>
  <si>
    <t>Consumo</t>
  </si>
  <si>
    <t>Condomínio</t>
  </si>
  <si>
    <t>Combustível</t>
  </si>
  <si>
    <t>Planos para a reforma</t>
  </si>
  <si>
    <t>Higiene diária</t>
  </si>
  <si>
    <t>Outros</t>
  </si>
  <si>
    <t>Água</t>
  </si>
  <si>
    <t>Telefone</t>
  </si>
  <si>
    <t>TV/Internet</t>
  </si>
  <si>
    <t>Impostos</t>
  </si>
  <si>
    <t>Manutenção</t>
  </si>
  <si>
    <t>Total</t>
  </si>
  <si>
    <t>TOTAL</t>
  </si>
  <si>
    <t>DESPESAS</t>
  </si>
  <si>
    <t>EMPRÉSTIMOS</t>
  </si>
  <si>
    <t>CASA</t>
  </si>
  <si>
    <t>Aliment./Mercearias</t>
  </si>
  <si>
    <t>Artigos Limpeza</t>
  </si>
  <si>
    <t>VESTUÁRIO</t>
  </si>
  <si>
    <t>TRANSPORTES</t>
  </si>
  <si>
    <t>Passes sociais</t>
  </si>
  <si>
    <t>Seguros</t>
  </si>
  <si>
    <t>EDUCAÇÃO</t>
  </si>
  <si>
    <t>Propinas escolares</t>
  </si>
  <si>
    <t>Seguro de vida</t>
  </si>
  <si>
    <t>Básicos para bebé</t>
  </si>
  <si>
    <t>DIVERSOS</t>
  </si>
  <si>
    <t>Alimentação fora</t>
  </si>
  <si>
    <t>Pagamentos Estado</t>
  </si>
  <si>
    <t>Outras pensões</t>
  </si>
  <si>
    <t>Outro trabalho</t>
  </si>
  <si>
    <t>Outros empréstimos</t>
  </si>
  <si>
    <t>Outros - casa</t>
  </si>
  <si>
    <t>Outros transportes</t>
  </si>
  <si>
    <t>Outros - educação</t>
  </si>
  <si>
    <t>Outros seguros</t>
  </si>
  <si>
    <t>Médicos/farmácia</t>
  </si>
  <si>
    <t>Materiais</t>
  </si>
  <si>
    <t>Saúde</t>
  </si>
  <si>
    <t>SAÚDE</t>
  </si>
  <si>
    <t>Salários</t>
  </si>
  <si>
    <t>Janeiro</t>
  </si>
  <si>
    <t>TRABALHO</t>
  </si>
  <si>
    <t>O meu orçamento de</t>
  </si>
  <si>
    <t>janeiro</t>
  </si>
  <si>
    <t>fevereiro</t>
  </si>
  <si>
    <t>março</t>
  </si>
  <si>
    <t>abril</t>
  </si>
  <si>
    <t>julho</t>
  </si>
  <si>
    <t>agosto</t>
  </si>
  <si>
    <t>setembro</t>
  </si>
  <si>
    <t>outubro</t>
  </si>
  <si>
    <t>novembro</t>
  </si>
  <si>
    <t>dezembro</t>
  </si>
  <si>
    <t>Eletricidade/Gás</t>
  </si>
  <si>
    <t>SEGUROS</t>
  </si>
  <si>
    <t>Banco/Comissões</t>
  </si>
  <si>
    <t>Seguros de habitação</t>
  </si>
  <si>
    <t>Roupa adulto</t>
  </si>
  <si>
    <t>Roupa crianças</t>
  </si>
  <si>
    <t>COMO SE DIVIDEM AS SUAS DESPESAS</t>
  </si>
  <si>
    <t>ATL/Explicadores</t>
  </si>
  <si>
    <t>Lazer e viagens</t>
  </si>
  <si>
    <t>Vai começar o seu orçamento familiar. Aponte todas as suas fontes de rendimento regulares no espaço de um mês. É no dinheiro que entra em sua casa que começa o seu desafio de gerir bem as suas finanças.</t>
  </si>
  <si>
    <t>O lado positivo da balança</t>
  </si>
  <si>
    <t>Se já sabe quanto tem para gastar agora é tempo de anotar todas as despesas que vão mexer na sua carteira. Para saber quanto gasta em cada uma destas áreas num mês o ideal é ir apontando todos os custos do seu dia-a-dia.</t>
  </si>
  <si>
    <t>O lado negativo da balança</t>
  </si>
  <si>
    <t>Abonos e apoios sociais</t>
  </si>
  <si>
    <t>INVESTIMENTOS E RENDAS</t>
  </si>
  <si>
    <t>Velhice ou Invalidez</t>
  </si>
  <si>
    <t>Trabalho independente</t>
  </si>
  <si>
    <t>Prémios</t>
  </si>
  <si>
    <t>PENSÕES E APOIOS</t>
  </si>
  <si>
    <t>Pensões e apoios</t>
  </si>
  <si>
    <t>Investimentos e rendas</t>
  </si>
  <si>
    <t>SALDO DO MÊS</t>
  </si>
  <si>
    <t>Manutenção do carro</t>
  </si>
  <si>
    <t>Rendas de casas</t>
  </si>
  <si>
    <t>Despesas e Receitas de</t>
  </si>
  <si>
    <t>Dia</t>
  </si>
  <si>
    <t>Categoria</t>
  </si>
  <si>
    <t>Sub Categoria</t>
  </si>
  <si>
    <t>Comentários</t>
  </si>
  <si>
    <t>Rendimentos - Trabalho</t>
  </si>
  <si>
    <t>Rendimentos - Pensões e Apoios</t>
  </si>
  <si>
    <t>Rendimentos - Investimentos e Rendas</t>
  </si>
  <si>
    <t>Despesas - Empréstimos</t>
  </si>
  <si>
    <t>Despesas - Casa</t>
  </si>
  <si>
    <t>Despesas - Transportes</t>
  </si>
  <si>
    <t>edp</t>
  </si>
  <si>
    <t>RENDIMENTOS</t>
  </si>
  <si>
    <r>
      <rPr>
        <sz val="22"/>
        <color rgb="FF009E96"/>
        <rFont val="Arial"/>
        <family val="2"/>
      </rPr>
      <t>novobanco</t>
    </r>
    <r>
      <rPr>
        <b/>
        <sz val="22"/>
        <color rgb="FF009E96"/>
        <rFont val="Arial"/>
        <family val="2"/>
      </rPr>
      <t xml:space="preserve"> | futuro em dia</t>
    </r>
  </si>
  <si>
    <t>Sub-categoria</t>
  </si>
  <si>
    <t>AL</t>
  </si>
  <si>
    <t>Despesas - Vestuário</t>
  </si>
  <si>
    <t>Despesas - Seguros</t>
  </si>
  <si>
    <t>Despesas - Diversos</t>
  </si>
  <si>
    <t>Despesas - Educação</t>
  </si>
  <si>
    <t>Despesas - Saúde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</si>
  <si>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</si>
  <si>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</si>
  <si>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</si>
  <si>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</si>
  <si>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</si>
  <si>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</si>
  <si>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</si>
  <si>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</si>
  <si>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</si>
  <si>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</si>
  <si>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cc</t>
  </si>
  <si>
    <t>Menu secundário</t>
  </si>
  <si>
    <t>Menu primário</t>
  </si>
  <si>
    <t>ESTA SHEET NÃO VAI APARECER | VAI FICAR ESCONDIDA</t>
  </si>
  <si>
    <t>Salário mensal</t>
  </si>
  <si>
    <r>
      <t xml:space="preserve">ex: </t>
    </r>
    <r>
      <rPr>
        <u/>
        <sz val="12"/>
        <color rgb="FF009E96"/>
        <rFont val="Arial"/>
        <family val="2"/>
      </rPr>
      <t>dezembro</t>
    </r>
  </si>
  <si>
    <t>DD/MM/AA</t>
  </si>
  <si>
    <t>Subcategoria</t>
  </si>
  <si>
    <t>Com subsídio de Natal</t>
  </si>
  <si>
    <t>ex: 2000€</t>
  </si>
  <si>
    <r>
      <rPr>
        <b/>
        <sz val="12"/>
        <color theme="1" tint="0.499984740745262"/>
        <rFont val="Arial"/>
        <family val="2"/>
      </rPr>
      <t>1.</t>
    </r>
    <r>
      <rPr>
        <sz val="12"/>
        <color theme="1" tint="0.499984740745262"/>
        <rFont val="Arial"/>
        <family val="2"/>
      </rPr>
      <t xml:space="preserve"> Inserir a data</t>
    </r>
  </si>
  <si>
    <r>
      <rPr>
        <b/>
        <sz val="12"/>
        <color theme="1" tint="0.499984740745262"/>
        <rFont val="Arial"/>
        <family val="2"/>
      </rPr>
      <t xml:space="preserve">5. </t>
    </r>
    <r>
      <rPr>
        <sz val="12"/>
        <color theme="1" tint="0.499984740745262"/>
        <rFont val="Arial"/>
        <family val="2"/>
      </rPr>
      <t>Deixar um comentário</t>
    </r>
  </si>
  <si>
    <r>
      <rPr>
        <b/>
        <sz val="12"/>
        <color theme="1" tint="0.499984740745262"/>
        <rFont val="Arial"/>
        <family val="2"/>
      </rPr>
      <t>1.</t>
    </r>
    <r>
      <rPr>
        <sz val="12"/>
        <color theme="1" tint="0.499984740745262"/>
        <rFont val="Arial"/>
        <family val="2"/>
      </rPr>
      <t xml:space="preserve"> Escolha o mês das despesas</t>
    </r>
  </si>
  <si>
    <r>
      <rPr>
        <b/>
        <sz val="12"/>
        <color theme="1" tint="0.499984740745262"/>
        <rFont val="Arial"/>
        <family val="2"/>
      </rPr>
      <t>2.</t>
    </r>
    <r>
      <rPr>
        <sz val="12"/>
        <color theme="1" tint="0.499984740745262"/>
        <rFont val="Arial"/>
        <family val="2"/>
      </rPr>
      <t xml:space="preserve"> Vá inserindo as suas despesas/receitas ao longo do mês na lista de despesas e receitas</t>
    </r>
  </si>
  <si>
    <t>COMO USAR O ORÇAMENTO?</t>
  </si>
  <si>
    <r>
      <rPr>
        <b/>
        <sz val="12"/>
        <color theme="1" tint="0.499984740745262"/>
        <rFont val="Arial"/>
        <family val="2"/>
      </rPr>
      <t>2.</t>
    </r>
    <r>
      <rPr>
        <sz val="12"/>
        <color theme="1" tint="0.499984740745262"/>
        <rFont val="Arial"/>
        <family val="2"/>
      </rPr>
      <t xml:space="preserve"> Escolher uma categoria do menu</t>
    </r>
  </si>
  <si>
    <r>
      <rPr>
        <b/>
        <sz val="12"/>
        <color theme="1" tint="0.499984740745262"/>
        <rFont val="Arial"/>
        <family val="2"/>
      </rPr>
      <t xml:space="preserve">3. </t>
    </r>
    <r>
      <rPr>
        <sz val="12"/>
        <color theme="1" tint="0.499984740745262"/>
        <rFont val="Arial"/>
        <family val="2"/>
      </rPr>
      <t>Selecionar uma subcategoria do menu</t>
    </r>
  </si>
  <si>
    <r>
      <rPr>
        <b/>
        <sz val="12"/>
        <color theme="1" tint="0.499984740745262"/>
        <rFont val="Arial"/>
        <family val="2"/>
      </rPr>
      <t xml:space="preserve">4. </t>
    </r>
    <r>
      <rPr>
        <sz val="12"/>
        <color theme="1" tint="0.499984740745262"/>
        <rFont val="Arial"/>
        <family val="2"/>
      </rPr>
      <t>Colocar o montante</t>
    </r>
  </si>
  <si>
    <t>COMO SE DIVIDEM OS SEUS RENDIMENTOS</t>
  </si>
  <si>
    <t>COMO INSERIR UMA DESPESA OU UM RENDIMENTO?</t>
  </si>
  <si>
    <t>Despesas e Rendimentos de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</si>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</sst>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#,##0.00\ [$€-803];[Red]#,##0.00\ [$€-803]"/>
    <numFmt numFmtId="166" formatCode="#,##0.00&quot; &quot;[$€-816];[Red]&quot;-&quot;#,##0.00&quot; &quot;[$€-816]"/>
    <numFmt numFmtId="167" formatCode="#,##0.00[$€-462];[Red]#,##0.00[$€-462]"/>
    <numFmt numFmtId="168" formatCode="#,##0.00\ _€"/>
    <numFmt numFmtId="169" formatCode="[$-F800]dddd\,\ mmmm\ dd\,\ yyyy"/>
    <numFmt numFmtId="170" formatCode="#,##0.00\ [$€-816]"/>
    <numFmt numFmtId="171" formatCode="_-* #,##0.00\ [$€-816]_-;\-* #,##0.00\ [$€-816]_-;_-* &quot;-&quot;??\ [$€-816]_-;_-@_-"/>
  </numFmts>
  <fonts count="7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rgb="FF009E96"/>
      <name val="Arial"/>
      <family val="2"/>
    </font>
    <font>
      <sz val="22"/>
      <color rgb="FF009E96"/>
      <name val="Arial"/>
      <family val="2"/>
    </font>
    <font>
      <sz val="22"/>
      <color rgb="FF000000"/>
      <name val="Arial"/>
      <family val="2"/>
    </font>
    <font>
      <b/>
      <sz val="22"/>
      <color theme="1" tint="0.249977111117893"/>
      <name val="Arial"/>
      <family val="2"/>
    </font>
    <font>
      <sz val="11"/>
      <color rgb="FF000000"/>
      <name val="Arial"/>
      <family val="2"/>
    </font>
    <font>
      <b/>
      <sz val="14"/>
      <color rgb="FFDDA20A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b/>
      <u/>
      <sz val="44"/>
      <color rgb="FF009E96"/>
      <name val="Arial"/>
      <family val="2"/>
    </font>
    <font>
      <i/>
      <sz val="12"/>
      <color theme="1"/>
      <name val="Arial"/>
      <family val="2"/>
    </font>
    <font>
      <u/>
      <sz val="12"/>
      <color rgb="FF009E96"/>
      <name val="Arial"/>
      <family val="2"/>
    </font>
    <font>
      <u/>
      <sz val="12"/>
      <color rgb="FF009EAD"/>
      <name val="Arial"/>
      <family val="2"/>
    </font>
    <font>
      <sz val="20"/>
      <color theme="1" tint="0.249977111117893"/>
      <name val="Arial"/>
      <family val="2"/>
    </font>
    <font>
      <sz val="12"/>
      <color rgb="FF000000"/>
      <name val="Arial"/>
      <family val="2"/>
    </font>
    <font>
      <sz val="13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6"/>
      <color theme="1" tint="0.249977111117893"/>
      <name val="Arial"/>
      <family val="2"/>
    </font>
    <font>
      <sz val="20"/>
      <color theme="1" tint="0.34998626667073579"/>
      <name val="Arial"/>
      <family val="2"/>
    </font>
    <font>
      <i/>
      <sz val="12"/>
      <color theme="1" tint="0.249977111117893"/>
      <name val="Arial"/>
      <family val="2"/>
    </font>
    <font>
      <b/>
      <sz val="16"/>
      <color theme="0"/>
      <name val="Arial"/>
      <family val="2"/>
    </font>
    <font>
      <sz val="15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1" tint="0.249977111117893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sz val="26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u/>
      <sz val="14"/>
      <color rgb="FF009EAD"/>
      <name val="Arial"/>
      <family val="2"/>
    </font>
    <font>
      <sz val="9"/>
      <color rgb="FF000000"/>
      <name val="Arial"/>
      <family val="2"/>
    </font>
    <font>
      <sz val="14"/>
      <color theme="0"/>
      <name val="Arial"/>
      <family val="2"/>
    </font>
    <font>
      <sz val="12"/>
      <color theme="0" tint="-4.9989318521683403E-2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u/>
      <sz val="14"/>
      <color rgb="FF009E96"/>
      <name val="Arial"/>
      <family val="2"/>
    </font>
    <font>
      <b/>
      <sz val="22"/>
      <color rgb="FF009EAD"/>
      <name val="Arial"/>
      <family val="2"/>
    </font>
    <font>
      <b/>
      <sz val="15"/>
      <color theme="1" tint="0.249977111117893"/>
      <name val="Arial"/>
      <family val="2"/>
    </font>
    <font>
      <b/>
      <sz val="44"/>
      <color rgb="FF009E96"/>
      <name val="Arial"/>
      <family val="2"/>
    </font>
    <font>
      <sz val="18"/>
      <color theme="0"/>
      <name val="Arial"/>
      <family val="2"/>
    </font>
    <font>
      <b/>
      <sz val="42"/>
      <color theme="1" tint="0.249977111117893"/>
      <name val="Arial"/>
      <family val="2"/>
    </font>
    <font>
      <b/>
      <sz val="30"/>
      <color rgb="FF009E96"/>
      <name val="Arial"/>
      <family val="2"/>
    </font>
    <font>
      <b/>
      <sz val="26"/>
      <color theme="1" tint="0.249977111117893"/>
      <name val="Arial"/>
      <family val="2"/>
    </font>
    <font>
      <b/>
      <sz val="26"/>
      <color rgb="FF009E96"/>
      <name val="Arial"/>
      <family val="2"/>
    </font>
    <font>
      <sz val="12"/>
      <color theme="1" tint="0.499984740745262"/>
      <name val="Arial"/>
      <family val="2"/>
    </font>
    <font>
      <b/>
      <sz val="11"/>
      <color theme="0"/>
      <name val="Arial"/>
      <family val="2"/>
    </font>
    <font>
      <b/>
      <sz val="12"/>
      <color theme="1" tint="0.499984740745262"/>
      <name val="Arial"/>
      <family val="2"/>
    </font>
    <font>
      <b/>
      <sz val="12"/>
      <color theme="1" tint="0.34998626667073579"/>
      <name val="Arial"/>
      <family val="2"/>
    </font>
    <font>
      <sz val="14"/>
      <color rgb="FF009E96"/>
      <name val="Arial"/>
      <family val="2"/>
    </font>
    <font>
      <sz val="20"/>
      <color theme="1"/>
      <name val="Arial"/>
      <family val="2"/>
    </font>
    <font>
      <sz val="20"/>
      <color theme="0" tint="-0.499984740745262"/>
      <name val="Arial"/>
      <family val="2"/>
    </font>
    <font>
      <sz val="11"/>
      <color theme="1" tint="0.499984740745262"/>
      <name val="Arial"/>
      <family val="2"/>
    </font>
    <font>
      <b/>
      <sz val="23"/>
      <color theme="1" tint="0.499984740745262"/>
      <name val="Arial"/>
      <family val="2"/>
    </font>
    <font>
      <b/>
      <sz val="23"/>
      <color rgb="FF009E96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FFFF"/>
      </patternFill>
    </fill>
    <fill>
      <patternFill patternType="solid">
        <fgColor theme="0" tint="-4.9989318521683403E-2"/>
        <bgColor rgb="FFE6E6E6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E6E6E6"/>
      </patternFill>
    </fill>
    <fill>
      <patternFill patternType="solid">
        <fgColor rgb="FF009EAD"/>
        <bgColor rgb="FFE6E6E6"/>
      </patternFill>
    </fill>
    <fill>
      <patternFill patternType="solid">
        <fgColor rgb="FF009E96"/>
        <bgColor indexed="64"/>
      </patternFill>
    </fill>
    <fill>
      <patternFill patternType="solid">
        <fgColor rgb="FF009E96"/>
        <bgColor rgb="FFE6E6E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rgb="FFE6E6E6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009EAD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tted">
        <color rgb="FF009E96"/>
      </left>
      <right style="dotted">
        <color rgb="FF009E96"/>
      </right>
      <top style="dotted">
        <color rgb="FF009E96"/>
      </top>
      <bottom style="dotted">
        <color rgb="FF009E96"/>
      </bottom>
      <diagonal/>
    </border>
    <border>
      <left style="dotted">
        <color rgb="FF009E96"/>
      </left>
      <right/>
      <top style="dotted">
        <color rgb="FF009E96"/>
      </top>
      <bottom style="dotted">
        <color rgb="FF009E96"/>
      </bottom>
      <diagonal/>
    </border>
    <border>
      <left style="dotted">
        <color rgb="FF009E96"/>
      </left>
      <right style="dotted">
        <color rgb="FF009E96"/>
      </right>
      <top/>
      <bottom style="dotted">
        <color rgb="FF009E96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</borders>
  <cellStyleXfs count="49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4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7" borderId="0" xfId="0" applyFont="1" applyFill="1"/>
    <xf numFmtId="0" fontId="5" fillId="7" borderId="0" xfId="0" applyFont="1" applyFill="1" applyAlignment="1">
      <alignment horizontal="left" vertical="top"/>
    </xf>
    <xf numFmtId="0" fontId="7" fillId="7" borderId="0" xfId="0" applyFont="1" applyFill="1"/>
    <xf numFmtId="0" fontId="8" fillId="7" borderId="0" xfId="0" applyFont="1" applyFill="1"/>
    <xf numFmtId="0" fontId="9" fillId="7" borderId="0" xfId="0" applyFont="1" applyFill="1"/>
    <xf numFmtId="0" fontId="10" fillId="7" borderId="0" xfId="0" applyFont="1" applyFill="1"/>
    <xf numFmtId="0" fontId="4" fillId="7" borderId="0" xfId="0" applyFont="1" applyFill="1" applyAlignment="1">
      <alignment horizontal="left" indent="1"/>
    </xf>
    <xf numFmtId="167" fontId="11" fillId="7" borderId="0" xfId="0" applyNumberFormat="1" applyFont="1" applyFill="1"/>
    <xf numFmtId="0" fontId="12" fillId="7" borderId="0" xfId="0" applyFont="1" applyFill="1" applyAlignment="1">
      <alignment horizontal="left" indent="1"/>
    </xf>
    <xf numFmtId="0" fontId="14" fillId="7" borderId="0" xfId="0" applyFont="1" applyFill="1"/>
    <xf numFmtId="0" fontId="4" fillId="0" borderId="0" xfId="0" applyFont="1" applyAlignment="1">
      <alignment horizontal="left" indent="1"/>
    </xf>
    <xf numFmtId="0" fontId="14" fillId="0" borderId="0" xfId="0" applyFont="1"/>
    <xf numFmtId="0" fontId="20" fillId="7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2" borderId="0" xfId="0" applyFont="1" applyFill="1" applyAlignment="1">
      <alignment vertical="center"/>
    </xf>
    <xf numFmtId="0" fontId="24" fillId="2" borderId="0" xfId="0" applyFont="1" applyFill="1"/>
    <xf numFmtId="9" fontId="25" fillId="2" borderId="16" xfId="2" applyFont="1" applyFill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7" borderId="0" xfId="0" applyFont="1" applyFill="1" applyAlignment="1">
      <alignment vertical="center"/>
    </xf>
    <xf numFmtId="0" fontId="24" fillId="7" borderId="0" xfId="0" applyFont="1" applyFill="1"/>
    <xf numFmtId="170" fontId="26" fillId="7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28" fillId="7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170" fontId="30" fillId="7" borderId="0" xfId="0" applyNumberFormat="1" applyFont="1" applyFill="1" applyAlignment="1">
      <alignment horizontal="right" vertical="center"/>
    </xf>
    <xf numFmtId="0" fontId="21" fillId="7" borderId="0" xfId="0" applyFont="1" applyFill="1" applyAlignment="1">
      <alignment horizontal="left" indent="1"/>
    </xf>
    <xf numFmtId="0" fontId="21" fillId="7" borderId="0" xfId="0" applyFont="1" applyFill="1" applyAlignment="1">
      <alignment horizontal="right"/>
    </xf>
    <xf numFmtId="0" fontId="22" fillId="7" borderId="0" xfId="0" applyFont="1" applyFill="1" applyAlignment="1">
      <alignment horizontal="right"/>
    </xf>
    <xf numFmtId="0" fontId="22" fillId="7" borderId="0" xfId="0" applyFont="1" applyFill="1"/>
    <xf numFmtId="0" fontId="21" fillId="7" borderId="0" xfId="0" applyFont="1" applyFill="1"/>
    <xf numFmtId="0" fontId="22" fillId="11" borderId="0" xfId="0" applyFont="1" applyFill="1"/>
    <xf numFmtId="0" fontId="31" fillId="11" borderId="0" xfId="0" applyFont="1" applyFill="1" applyAlignment="1">
      <alignment horizontal="left" indent="1"/>
    </xf>
    <xf numFmtId="0" fontId="14" fillId="11" borderId="0" xfId="0" applyFont="1" applyFill="1" applyAlignment="1">
      <alignment horizontal="left" indent="1"/>
    </xf>
    <xf numFmtId="0" fontId="14" fillId="11" borderId="0" xfId="0" applyFont="1" applyFill="1"/>
    <xf numFmtId="0" fontId="4" fillId="11" borderId="0" xfId="0" applyFont="1" applyFill="1"/>
    <xf numFmtId="0" fontId="32" fillId="11" borderId="0" xfId="0" applyFont="1" applyFill="1"/>
    <xf numFmtId="0" fontId="33" fillId="12" borderId="0" xfId="0" applyFont="1" applyFill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34" fillId="11" borderId="0" xfId="0" applyFont="1" applyFill="1" applyAlignment="1">
      <alignment vertical="center" wrapText="1"/>
    </xf>
    <xf numFmtId="9" fontId="34" fillId="11" borderId="0" xfId="2" applyFont="1" applyFill="1" applyBorder="1" applyAlignment="1">
      <alignment vertical="center" wrapText="1"/>
    </xf>
    <xf numFmtId="0" fontId="35" fillId="12" borderId="0" xfId="0" applyFont="1" applyFill="1" applyAlignment="1">
      <alignment vertical="top" wrapText="1"/>
    </xf>
    <xf numFmtId="0" fontId="36" fillId="11" borderId="0" xfId="0" applyFont="1" applyFill="1"/>
    <xf numFmtId="9" fontId="34" fillId="11" borderId="0" xfId="2" applyFont="1" applyFill="1" applyBorder="1" applyAlignment="1">
      <alignment horizontal="center" vertical="center" wrapText="1"/>
    </xf>
    <xf numFmtId="165" fontId="38" fillId="11" borderId="0" xfId="1" applyNumberFormat="1" applyFont="1" applyFill="1" applyBorder="1"/>
    <xf numFmtId="0" fontId="39" fillId="11" borderId="0" xfId="0" applyFont="1" applyFill="1"/>
    <xf numFmtId="9" fontId="32" fillId="12" borderId="0" xfId="2" applyFont="1" applyFill="1" applyBorder="1" applyAlignment="1">
      <alignment vertical="center" wrapText="1"/>
    </xf>
    <xf numFmtId="0" fontId="35" fillId="2" borderId="0" xfId="0" applyFont="1" applyFill="1"/>
    <xf numFmtId="0" fontId="41" fillId="4" borderId="0" xfId="0" applyFont="1" applyFill="1" applyAlignment="1">
      <alignment wrapText="1"/>
    </xf>
    <xf numFmtId="9" fontId="41" fillId="4" borderId="5" xfId="0" applyNumberFormat="1" applyFont="1" applyFill="1" applyBorder="1" applyAlignment="1">
      <alignment wrapText="1"/>
    </xf>
    <xf numFmtId="0" fontId="42" fillId="2" borderId="0" xfId="0" applyFont="1" applyFill="1"/>
    <xf numFmtId="0" fontId="41" fillId="4" borderId="4" xfId="0" applyFont="1" applyFill="1" applyBorder="1" applyAlignment="1">
      <alignment vertical="center" wrapText="1"/>
    </xf>
    <xf numFmtId="0" fontId="41" fillId="4" borderId="0" xfId="0" applyFont="1" applyFill="1" applyAlignment="1">
      <alignment vertical="center" wrapText="1"/>
    </xf>
    <xf numFmtId="0" fontId="41" fillId="4" borderId="5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horizontal="left" indent="1"/>
    </xf>
    <xf numFmtId="0" fontId="41" fillId="2" borderId="0" xfId="0" applyFont="1" applyFill="1" applyAlignment="1">
      <alignment horizontal="left" indent="1"/>
    </xf>
    <xf numFmtId="0" fontId="40" fillId="2" borderId="5" xfId="0" applyFont="1" applyFill="1" applyBorder="1"/>
    <xf numFmtId="0" fontId="40" fillId="2" borderId="0" xfId="0" applyFont="1" applyFill="1" applyAlignment="1">
      <alignment horizontal="left" indent="1"/>
    </xf>
    <xf numFmtId="0" fontId="41" fillId="2" borderId="4" xfId="0" applyFont="1" applyFill="1" applyBorder="1" applyAlignment="1">
      <alignment horizontal="left" indent="1"/>
    </xf>
    <xf numFmtId="0" fontId="43" fillId="2" borderId="0" xfId="0" applyFont="1" applyFill="1"/>
    <xf numFmtId="166" fontId="44" fillId="3" borderId="0" xfId="0" applyNumberFormat="1" applyFont="1" applyFill="1" applyProtection="1">
      <protection locked="0"/>
    </xf>
    <xf numFmtId="9" fontId="41" fillId="2" borderId="5" xfId="2" applyFont="1" applyFill="1" applyBorder="1" applyAlignment="1">
      <alignment horizontal="center"/>
    </xf>
    <xf numFmtId="9" fontId="14" fillId="7" borderId="0" xfId="2" applyFont="1" applyFill="1"/>
    <xf numFmtId="0" fontId="41" fillId="2" borderId="0" xfId="0" applyFont="1" applyFill="1"/>
    <xf numFmtId="0" fontId="41" fillId="2" borderId="5" xfId="0" applyFont="1" applyFill="1" applyBorder="1"/>
    <xf numFmtId="9" fontId="41" fillId="2" borderId="5" xfId="2" applyFont="1" applyFill="1" applyBorder="1" applyAlignment="1">
      <alignment horizontal="center" vertical="center"/>
    </xf>
    <xf numFmtId="0" fontId="41" fillId="2" borderId="6" xfId="0" applyFont="1" applyFill="1" applyBorder="1"/>
    <xf numFmtId="0" fontId="41" fillId="2" borderId="8" xfId="0" applyFont="1" applyFill="1" applyBorder="1"/>
    <xf numFmtId="0" fontId="45" fillId="2" borderId="0" xfId="0" applyFont="1" applyFill="1"/>
    <xf numFmtId="0" fontId="45" fillId="4" borderId="0" xfId="0" applyFont="1" applyFill="1" applyAlignment="1">
      <alignment vertical="center" wrapText="1"/>
    </xf>
    <xf numFmtId="0" fontId="9" fillId="2" borderId="0" xfId="0" applyFont="1" applyFill="1"/>
    <xf numFmtId="0" fontId="19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12" fillId="2" borderId="0" xfId="0" applyFont="1" applyFill="1"/>
    <xf numFmtId="0" fontId="34" fillId="11" borderId="0" xfId="0" applyFont="1" applyFill="1" applyAlignment="1">
      <alignment horizontal="left" indent="1"/>
    </xf>
    <xf numFmtId="0" fontId="46" fillId="12" borderId="0" xfId="0" applyFont="1" applyFill="1" applyAlignment="1">
      <alignment vertical="top" wrapText="1"/>
    </xf>
    <xf numFmtId="0" fontId="14" fillId="12" borderId="0" xfId="0" applyFont="1" applyFill="1" applyAlignment="1">
      <alignment horizontal="left" vertical="top" wrapText="1" indent="1"/>
    </xf>
    <xf numFmtId="0" fontId="14" fillId="12" borderId="0" xfId="0" applyFont="1" applyFill="1" applyAlignment="1">
      <alignment vertical="top" wrapText="1"/>
    </xf>
    <xf numFmtId="0" fontId="41" fillId="6" borderId="0" xfId="0" applyFont="1" applyFill="1" applyAlignment="1">
      <alignment wrapText="1"/>
    </xf>
    <xf numFmtId="9" fontId="41" fillId="6" borderId="5" xfId="0" applyNumberFormat="1" applyFont="1" applyFill="1" applyBorder="1" applyAlignment="1">
      <alignment wrapText="1"/>
    </xf>
    <xf numFmtId="0" fontId="47" fillId="2" borderId="0" xfId="0" applyFont="1" applyFill="1"/>
    <xf numFmtId="0" fontId="40" fillId="5" borderId="4" xfId="0" applyFont="1" applyFill="1" applyBorder="1" applyAlignment="1">
      <alignment horizontal="left" indent="1"/>
    </xf>
    <xf numFmtId="0" fontId="41" fillId="5" borderId="0" xfId="0" applyFont="1" applyFill="1" applyAlignment="1">
      <alignment horizontal="left" indent="1"/>
    </xf>
    <xf numFmtId="0" fontId="40" fillId="5" borderId="5" xfId="0" applyFont="1" applyFill="1" applyBorder="1"/>
    <xf numFmtId="0" fontId="41" fillId="5" borderId="4" xfId="0" applyFont="1" applyFill="1" applyBorder="1" applyAlignment="1">
      <alignment horizontal="left" indent="1"/>
    </xf>
    <xf numFmtId="9" fontId="41" fillId="5" borderId="5" xfId="2" applyFont="1" applyFill="1" applyBorder="1" applyAlignment="1">
      <alignment horizontal="center"/>
    </xf>
    <xf numFmtId="9" fontId="14" fillId="0" borderId="0" xfId="2" applyFont="1" applyFill="1"/>
    <xf numFmtId="0" fontId="41" fillId="5" borderId="0" xfId="0" applyFont="1" applyFill="1"/>
    <xf numFmtId="9" fontId="41" fillId="2" borderId="5" xfId="2" applyFont="1" applyFill="1" applyBorder="1" applyAlignment="1">
      <alignment vertical="center"/>
    </xf>
    <xf numFmtId="0" fontId="41" fillId="5" borderId="5" xfId="0" applyFont="1" applyFill="1" applyBorder="1"/>
    <xf numFmtId="9" fontId="41" fillId="2" borderId="7" xfId="2" applyFont="1" applyFill="1" applyBorder="1" applyAlignment="1">
      <alignment vertical="center"/>
    </xf>
    <xf numFmtId="0" fontId="41" fillId="4" borderId="2" xfId="0" applyFont="1" applyFill="1" applyBorder="1" applyAlignment="1">
      <alignment wrapText="1"/>
    </xf>
    <xf numFmtId="9" fontId="41" fillId="4" borderId="3" xfId="0" applyNumberFormat="1" applyFont="1" applyFill="1" applyBorder="1" applyAlignment="1">
      <alignment wrapText="1"/>
    </xf>
    <xf numFmtId="0" fontId="41" fillId="6" borderId="2" xfId="0" applyFont="1" applyFill="1" applyBorder="1" applyAlignment="1">
      <alignment wrapText="1"/>
    </xf>
    <xf numFmtId="9" fontId="41" fillId="6" borderId="3" xfId="0" applyNumberFormat="1" applyFont="1" applyFill="1" applyBorder="1" applyAlignment="1">
      <alignment wrapText="1"/>
    </xf>
    <xf numFmtId="0" fontId="41" fillId="6" borderId="5" xfId="0" applyFont="1" applyFill="1" applyBorder="1" applyAlignment="1">
      <alignment vertical="center" wrapText="1"/>
    </xf>
    <xf numFmtId="0" fontId="41" fillId="2" borderId="4" xfId="0" applyFont="1" applyFill="1" applyBorder="1" applyAlignment="1">
      <alignment horizontal="left" vertical="center" indent="1"/>
    </xf>
    <xf numFmtId="0" fontId="41" fillId="5" borderId="6" xfId="0" applyFont="1" applyFill="1" applyBorder="1"/>
    <xf numFmtId="0" fontId="41" fillId="5" borderId="8" xfId="0" applyFont="1" applyFill="1" applyBorder="1"/>
    <xf numFmtId="168" fontId="41" fillId="5" borderId="0" xfId="0" applyNumberFormat="1" applyFont="1" applyFill="1" applyAlignment="1">
      <alignment horizontal="right"/>
    </xf>
    <xf numFmtId="0" fontId="20" fillId="2" borderId="0" xfId="0" applyFont="1" applyFill="1"/>
    <xf numFmtId="165" fontId="48" fillId="2" borderId="0" xfId="1" applyNumberFormat="1" applyFont="1" applyFill="1" applyBorder="1"/>
    <xf numFmtId="9" fontId="45" fillId="2" borderId="0" xfId="2" applyFont="1" applyFill="1" applyBorder="1"/>
    <xf numFmtId="10" fontId="45" fillId="2" borderId="0" xfId="0" applyNumberFormat="1" applyFont="1" applyFill="1"/>
    <xf numFmtId="0" fontId="45" fillId="4" borderId="0" xfId="0" applyFont="1" applyFill="1"/>
    <xf numFmtId="166" fontId="45" fillId="4" borderId="0" xfId="0" applyNumberFormat="1" applyFont="1" applyFill="1"/>
    <xf numFmtId="0" fontId="49" fillId="2" borderId="0" xfId="0" applyFont="1" applyFill="1" applyAlignment="1">
      <alignment horizontal="left"/>
    </xf>
    <xf numFmtId="0" fontId="45" fillId="7" borderId="0" xfId="0" applyFont="1" applyFill="1"/>
    <xf numFmtId="166" fontId="45" fillId="8" borderId="0" xfId="0" applyNumberFormat="1" applyFont="1" applyFill="1"/>
    <xf numFmtId="0" fontId="49" fillId="7" borderId="0" xfId="0" applyFont="1" applyFill="1"/>
    <xf numFmtId="0" fontId="48" fillId="7" borderId="0" xfId="0" applyFont="1" applyFill="1"/>
    <xf numFmtId="166" fontId="48" fillId="7" borderId="0" xfId="0" applyNumberFormat="1" applyFont="1" applyFill="1"/>
    <xf numFmtId="0" fontId="45" fillId="9" borderId="0" xfId="0" applyFont="1" applyFill="1"/>
    <xf numFmtId="166" fontId="45" fillId="9" borderId="0" xfId="0" applyNumberFormat="1" applyFont="1" applyFill="1"/>
    <xf numFmtId="0" fontId="45" fillId="7" borderId="0" xfId="0" applyFont="1" applyFill="1" applyAlignment="1">
      <alignment vertical="center" wrapText="1"/>
    </xf>
    <xf numFmtId="165" fontId="49" fillId="7" borderId="0" xfId="1" applyNumberFormat="1" applyFont="1" applyFill="1" applyBorder="1"/>
    <xf numFmtId="166" fontId="50" fillId="3" borderId="0" xfId="0" applyNumberFormat="1" applyFont="1" applyFill="1" applyProtection="1">
      <protection locked="0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7" borderId="0" xfId="0" applyFont="1" applyFill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46" fillId="1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6" fillId="12" borderId="18" xfId="0" applyFont="1" applyFill="1" applyBorder="1" applyAlignment="1">
      <alignment horizontal="center" vertical="center" wrapText="1"/>
    </xf>
    <xf numFmtId="9" fontId="46" fillId="12" borderId="19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top"/>
    </xf>
    <xf numFmtId="14" fontId="22" fillId="7" borderId="20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/>
    </xf>
    <xf numFmtId="0" fontId="51" fillId="7" borderId="0" xfId="0" applyFont="1" applyFill="1" applyAlignment="1">
      <alignment horizontal="left" vertical="top"/>
    </xf>
    <xf numFmtId="0" fontId="33" fillId="10" borderId="0" xfId="0" applyFont="1" applyFill="1" applyAlignment="1">
      <alignment horizontal="center" wrapText="1"/>
    </xf>
    <xf numFmtId="9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7" fillId="0" borderId="0" xfId="0" applyFont="1"/>
    <xf numFmtId="9" fontId="33" fillId="10" borderId="0" xfId="0" applyNumberFormat="1" applyFont="1" applyFill="1" applyAlignment="1">
      <alignment horizontal="center" vertical="top" wrapText="1"/>
    </xf>
    <xf numFmtId="0" fontId="22" fillId="2" borderId="0" xfId="0" applyFont="1" applyFill="1" applyAlignment="1">
      <alignment horizontal="left" indent="1"/>
    </xf>
    <xf numFmtId="0" fontId="22" fillId="2" borderId="0" xfId="0" applyFont="1" applyFill="1"/>
    <xf numFmtId="0" fontId="22" fillId="5" borderId="0" xfId="0" applyFont="1" applyFill="1" applyAlignment="1">
      <alignment horizontal="left" indent="1"/>
    </xf>
    <xf numFmtId="0" fontId="13" fillId="9" borderId="0" xfId="0" applyFont="1" applyFill="1" applyAlignment="1">
      <alignment wrapText="1"/>
    </xf>
    <xf numFmtId="0" fontId="12" fillId="7" borderId="0" xfId="0" applyFont="1" applyFill="1"/>
    <xf numFmtId="0" fontId="22" fillId="2" borderId="0" xfId="0" applyFont="1" applyFill="1" applyAlignment="1">
      <alignment horizontal="left"/>
    </xf>
    <xf numFmtId="0" fontId="22" fillId="7" borderId="20" xfId="0" applyFont="1" applyFill="1" applyBorder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22" fillId="2" borderId="21" xfId="0" applyFont="1" applyFill="1" applyBorder="1" applyAlignment="1">
      <alignment horizontal="left" vertical="center"/>
    </xf>
    <xf numFmtId="171" fontId="22" fillId="2" borderId="20" xfId="0" applyNumberFormat="1" applyFont="1" applyFill="1" applyBorder="1" applyAlignment="1">
      <alignment horizontal="right" vertical="center"/>
    </xf>
    <xf numFmtId="0" fontId="22" fillId="2" borderId="20" xfId="0" applyFont="1" applyFill="1" applyBorder="1" applyAlignment="1">
      <alignment horizontal="right" vertical="center"/>
    </xf>
    <xf numFmtId="0" fontId="22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/>
    </xf>
    <xf numFmtId="0" fontId="53" fillId="7" borderId="0" xfId="0" applyFont="1" applyFill="1" applyAlignment="1" applyProtection="1">
      <alignment vertical="center"/>
      <protection locked="0"/>
    </xf>
    <xf numFmtId="0" fontId="56" fillId="7" borderId="0" xfId="0" applyFont="1" applyFill="1" applyAlignment="1" applyProtection="1">
      <alignment vertical="center"/>
      <protection locked="0"/>
    </xf>
    <xf numFmtId="0" fontId="59" fillId="0" borderId="0" xfId="0" applyFont="1"/>
    <xf numFmtId="0" fontId="59" fillId="7" borderId="0" xfId="0" applyFont="1" applyFill="1"/>
    <xf numFmtId="0" fontId="39" fillId="7" borderId="0" xfId="0" applyFont="1" applyFill="1"/>
    <xf numFmtId="0" fontId="60" fillId="7" borderId="0" xfId="0" applyFont="1" applyFill="1"/>
    <xf numFmtId="165" fontId="38" fillId="7" borderId="0" xfId="1" applyNumberFormat="1" applyFont="1" applyFill="1" applyBorder="1"/>
    <xf numFmtId="0" fontId="38" fillId="7" borderId="0" xfId="0" applyFont="1" applyFill="1"/>
    <xf numFmtId="0" fontId="39" fillId="9" borderId="0" xfId="0" applyFont="1" applyFill="1"/>
    <xf numFmtId="166" fontId="39" fillId="9" borderId="0" xfId="0" applyNumberFormat="1" applyFont="1" applyFill="1"/>
    <xf numFmtId="166" fontId="39" fillId="8" borderId="0" xfId="0" applyNumberFormat="1" applyFont="1" applyFill="1"/>
    <xf numFmtId="10" fontId="39" fillId="7" borderId="0" xfId="0" applyNumberFormat="1" applyFont="1" applyFill="1"/>
    <xf numFmtId="0" fontId="39" fillId="7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64" fillId="0" borderId="15" xfId="0" applyFont="1" applyBorder="1" applyAlignment="1">
      <alignment horizontal="right" vertical="center"/>
    </xf>
    <xf numFmtId="0" fontId="13" fillId="2" borderId="22" xfId="0" applyFont="1" applyFill="1" applyBorder="1" applyAlignment="1">
      <alignment horizontal="left" vertical="center"/>
    </xf>
    <xf numFmtId="0" fontId="46" fillId="15" borderId="0" xfId="0" applyFont="1" applyFill="1" applyAlignment="1">
      <alignment horizontal="center" vertical="center" wrapText="1"/>
    </xf>
    <xf numFmtId="0" fontId="46" fillId="15" borderId="18" xfId="0" applyFont="1" applyFill="1" applyBorder="1" applyAlignment="1">
      <alignment horizontal="center" vertical="center" wrapText="1"/>
    </xf>
    <xf numFmtId="9" fontId="46" fillId="15" borderId="19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24" fillId="2" borderId="23" xfId="0" applyFont="1" applyFill="1" applyBorder="1" applyAlignment="1" applyProtection="1">
      <alignment horizontal="left" vertical="center"/>
      <protection locked="0"/>
    </xf>
    <xf numFmtId="0" fontId="62" fillId="2" borderId="23" xfId="0" applyFont="1" applyFill="1" applyBorder="1" applyAlignment="1" applyProtection="1">
      <alignment horizontal="left" vertical="center"/>
      <protection locked="0"/>
    </xf>
    <xf numFmtId="171" fontId="24" fillId="2" borderId="23" xfId="0" applyNumberFormat="1" applyFont="1" applyFill="1" applyBorder="1" applyAlignment="1" applyProtection="1">
      <alignment horizontal="right" vertical="center"/>
      <protection locked="0"/>
    </xf>
    <xf numFmtId="0" fontId="24" fillId="2" borderId="23" xfId="0" applyFont="1" applyFill="1" applyBorder="1" applyAlignment="1" applyProtection="1">
      <alignment horizontal="left" vertical="center" wrapText="1"/>
      <protection locked="0"/>
    </xf>
    <xf numFmtId="14" fontId="24" fillId="2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69" fillId="7" borderId="0" xfId="0" applyFont="1" applyFill="1"/>
    <xf numFmtId="0" fontId="70" fillId="7" borderId="0" xfId="0" applyFont="1" applyFill="1"/>
    <xf numFmtId="0" fontId="72" fillId="7" borderId="0" xfId="0" applyFont="1" applyFill="1"/>
    <xf numFmtId="166" fontId="69" fillId="8" borderId="0" xfId="0" applyNumberFormat="1" applyFont="1" applyFill="1"/>
    <xf numFmtId="0" fontId="69" fillId="7" borderId="0" xfId="0" applyFont="1" applyFill="1" applyAlignment="1">
      <alignment vertical="center" wrapText="1"/>
    </xf>
    <xf numFmtId="0" fontId="71" fillId="7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3" fillId="0" borderId="0" xfId="0" applyFont="1"/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7" borderId="0" xfId="0" applyFont="1" applyFill="1" applyAlignment="1">
      <alignment horizontal="center" vertical="top"/>
    </xf>
    <xf numFmtId="169" fontId="19" fillId="7" borderId="0" xfId="0" applyNumberFormat="1" applyFont="1" applyFill="1" applyAlignment="1">
      <alignment horizontal="left"/>
    </xf>
    <xf numFmtId="170" fontId="23" fillId="2" borderId="14" xfId="0" applyNumberFormat="1" applyFont="1" applyFill="1" applyBorder="1" applyAlignment="1">
      <alignment horizontal="center" vertical="center"/>
    </xf>
    <xf numFmtId="170" fontId="23" fillId="2" borderId="17" xfId="0" applyNumberFormat="1" applyFont="1" applyFill="1" applyBorder="1" applyAlignment="1">
      <alignment horizontal="center" vertical="center"/>
    </xf>
    <xf numFmtId="0" fontId="54" fillId="11" borderId="0" xfId="0" applyFont="1" applyFill="1" applyAlignment="1">
      <alignment horizontal="left" vertical="center"/>
    </xf>
    <xf numFmtId="0" fontId="13" fillId="2" borderId="15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59" fillId="0" borderId="15" xfId="0" applyFont="1" applyBorder="1" applyAlignment="1">
      <alignment horizontal="left" vertical="center" indent="1"/>
    </xf>
    <xf numFmtId="0" fontId="59" fillId="0" borderId="0" xfId="0" applyFont="1" applyAlignment="1">
      <alignment horizontal="left" vertical="center" indent="1"/>
    </xf>
    <xf numFmtId="0" fontId="32" fillId="11" borderId="0" xfId="0" applyFont="1" applyFill="1" applyAlignment="1">
      <alignment horizontal="left"/>
    </xf>
    <xf numFmtId="0" fontId="15" fillId="7" borderId="0" xfId="0" applyFont="1" applyFill="1" applyAlignment="1" applyProtection="1">
      <alignment horizontal="left" vertical="top"/>
      <protection locked="0"/>
    </xf>
    <xf numFmtId="0" fontId="59" fillId="0" borderId="15" xfId="0" applyFont="1" applyBorder="1" applyAlignment="1">
      <alignment horizontal="left" vertical="center" wrapText="1" indent="1"/>
    </xf>
    <xf numFmtId="0" fontId="59" fillId="0" borderId="0" xfId="0" applyFont="1" applyAlignment="1">
      <alignment horizontal="left" vertical="center" wrapText="1" indent="1"/>
    </xf>
    <xf numFmtId="0" fontId="35" fillId="12" borderId="0" xfId="0" applyFont="1" applyFill="1" applyAlignment="1">
      <alignment horizontal="left" vertical="top" wrapText="1"/>
    </xf>
    <xf numFmtId="0" fontId="28" fillId="11" borderId="0" xfId="0" applyFont="1" applyFill="1" applyAlignment="1">
      <alignment horizontal="center"/>
    </xf>
    <xf numFmtId="167" fontId="37" fillId="11" borderId="9" xfId="0" applyNumberFormat="1" applyFont="1" applyFill="1" applyBorder="1" applyAlignment="1">
      <alignment horizontal="center" vertical="center" wrapText="1"/>
    </xf>
    <xf numFmtId="167" fontId="37" fillId="11" borderId="14" xfId="0" applyNumberFormat="1" applyFont="1" applyFill="1" applyBorder="1" applyAlignment="1">
      <alignment horizontal="center" vertical="center" wrapText="1"/>
    </xf>
    <xf numFmtId="167" fontId="37" fillId="11" borderId="10" xfId="0" applyNumberFormat="1" applyFont="1" applyFill="1" applyBorder="1" applyAlignment="1">
      <alignment horizontal="center" vertical="center" wrapText="1"/>
    </xf>
    <xf numFmtId="167" fontId="37" fillId="11" borderId="11" xfId="0" applyNumberFormat="1" applyFont="1" applyFill="1" applyBorder="1" applyAlignment="1">
      <alignment horizontal="center" vertical="center" wrapText="1"/>
    </xf>
    <xf numFmtId="167" fontId="37" fillId="11" borderId="13" xfId="0" applyNumberFormat="1" applyFont="1" applyFill="1" applyBorder="1" applyAlignment="1">
      <alignment horizontal="center" vertical="center" wrapText="1"/>
    </xf>
    <xf numFmtId="167" fontId="37" fillId="11" borderId="12" xfId="0" applyNumberFormat="1" applyFont="1" applyFill="1" applyBorder="1" applyAlignment="1">
      <alignment horizontal="center" vertical="center" wrapText="1"/>
    </xf>
    <xf numFmtId="9" fontId="34" fillId="11" borderId="0" xfId="2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left" wrapText="1" indent="1"/>
    </xf>
    <xf numFmtId="0" fontId="40" fillId="4" borderId="0" xfId="0" applyFont="1" applyFill="1" applyAlignment="1">
      <alignment horizontal="left" wrapText="1" indent="1"/>
    </xf>
    <xf numFmtId="0" fontId="34" fillId="12" borderId="0" xfId="0" applyFont="1" applyFill="1" applyAlignment="1">
      <alignment horizontal="left" wrapText="1"/>
    </xf>
    <xf numFmtId="9" fontId="41" fillId="2" borderId="5" xfId="2" applyFont="1" applyFill="1" applyBorder="1" applyAlignment="1">
      <alignment horizontal="center" vertical="center"/>
    </xf>
    <xf numFmtId="9" fontId="41" fillId="2" borderId="7" xfId="2" applyFont="1" applyFill="1" applyBorder="1" applyAlignment="1">
      <alignment horizontal="center" vertical="center"/>
    </xf>
    <xf numFmtId="0" fontId="40" fillId="2" borderId="0" xfId="0" applyFont="1" applyFill="1" applyAlignment="1">
      <alignment horizontal="right"/>
    </xf>
    <xf numFmtId="165" fontId="40" fillId="2" borderId="0" xfId="1" applyNumberFormat="1" applyFont="1" applyFill="1" applyBorder="1" applyAlignment="1">
      <alignment horizontal="right"/>
    </xf>
    <xf numFmtId="0" fontId="40" fillId="5" borderId="0" xfId="0" applyFont="1" applyFill="1" applyAlignment="1">
      <alignment horizontal="right"/>
    </xf>
    <xf numFmtId="165" fontId="40" fillId="5" borderId="0" xfId="0" applyNumberFormat="1" applyFont="1" applyFill="1" applyAlignment="1">
      <alignment horizontal="right"/>
    </xf>
    <xf numFmtId="0" fontId="40" fillId="4" borderId="1" xfId="0" applyFont="1" applyFill="1" applyBorder="1" applyAlignment="1">
      <alignment horizontal="left" wrapText="1" indent="1"/>
    </xf>
    <xf numFmtId="0" fontId="40" fillId="4" borderId="2" xfId="0" applyFont="1" applyFill="1" applyBorder="1" applyAlignment="1">
      <alignment horizontal="left" wrapText="1" indent="1"/>
    </xf>
    <xf numFmtId="0" fontId="40" fillId="6" borderId="1" xfId="0" applyFont="1" applyFill="1" applyBorder="1" applyAlignment="1">
      <alignment horizontal="left" wrapText="1" indent="1"/>
    </xf>
    <xf numFmtId="0" fontId="40" fillId="6" borderId="2" xfId="0" applyFont="1" applyFill="1" applyBorder="1" applyAlignment="1">
      <alignment horizontal="left" wrapText="1" indent="1"/>
    </xf>
    <xf numFmtId="0" fontId="40" fillId="6" borderId="1" xfId="0" applyFont="1" applyFill="1" applyBorder="1" applyAlignment="1">
      <alignment horizontal="left" indent="1"/>
    </xf>
    <xf numFmtId="0" fontId="40" fillId="6" borderId="2" xfId="0" applyFont="1" applyFill="1" applyBorder="1" applyAlignment="1">
      <alignment horizontal="left" indent="1"/>
    </xf>
    <xf numFmtId="0" fontId="40" fillId="6" borderId="4" xfId="0" applyFont="1" applyFill="1" applyBorder="1" applyAlignment="1">
      <alignment horizontal="left" wrapText="1" indent="1"/>
    </xf>
    <xf numFmtId="0" fontId="40" fillId="6" borderId="0" xfId="0" applyFont="1" applyFill="1" applyAlignment="1">
      <alignment horizontal="left" wrapText="1" indent="1"/>
    </xf>
    <xf numFmtId="0" fontId="28" fillId="11" borderId="13" xfId="0" applyFont="1" applyFill="1" applyBorder="1" applyAlignment="1">
      <alignment horizontal="center"/>
    </xf>
    <xf numFmtId="0" fontId="68" fillId="7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7" fillId="7" borderId="0" xfId="0" applyFont="1" applyFill="1" applyAlignment="1">
      <alignment horizontal="center"/>
    </xf>
    <xf numFmtId="0" fontId="1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7" fillId="7" borderId="0" xfId="0" applyFont="1" applyFill="1" applyAlignment="1">
      <alignment horizontal="center" vertical="center"/>
    </xf>
    <xf numFmtId="0" fontId="58" fillId="7" borderId="0" xfId="0" applyFont="1" applyFill="1" applyAlignment="1" applyProtection="1">
      <alignment horizontal="left" vertical="center"/>
      <protection locked="0"/>
    </xf>
    <xf numFmtId="0" fontId="40" fillId="0" borderId="0" xfId="0" applyFont="1" applyAlignment="1">
      <alignment horizontal="left" wrapText="1" indent="1"/>
    </xf>
    <xf numFmtId="0" fontId="52" fillId="13" borderId="0" xfId="0" applyFont="1" applyFill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492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Normal" xfId="0" builtinId="0"/>
    <cellStyle name="Per cent" xfId="2" builtinId="5"/>
  </cellStyles>
  <dxfs count="6">
    <dxf>
      <font>
        <b/>
        <i val="0"/>
        <color rgb="FFFF000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/>
        <i val="0"/>
        <color theme="6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/>
        <i val="0"/>
        <color theme="6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/>
        <i val="0"/>
        <color theme="6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Medium4"/>
  <colors>
    <mruColors>
      <color rgb="FF009E96"/>
      <color rgb="FF009EAD"/>
      <color rgb="FF008894"/>
      <color rgb="FFB9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914885639295"/>
          <c:y val="4.8553149606299202E-2"/>
          <c:w val="0.56001640419947496"/>
          <c:h val="0.9514468503937010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>
                        <a:lumMod val="75000"/>
                      </a:schemeClr>
                    </a:solidFill>
                    <a:latin typeface="Calibri"/>
                  </a:defRPr>
                </a:pPr>
                <a:endParaRPr lang="en-P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Orçamento!$J$79:$J$81</c:f>
              <c:strCache>
                <c:ptCount val="3"/>
                <c:pt idx="0">
                  <c:v>Investimentos e rendas</c:v>
                </c:pt>
                <c:pt idx="1">
                  <c:v>Pensões e apoios</c:v>
                </c:pt>
                <c:pt idx="2">
                  <c:v>Trabalho</c:v>
                </c:pt>
              </c:strCache>
            </c:strRef>
          </c:cat>
          <c:val>
            <c:numRef>
              <c:f>Orçamento!$K$79:$K$81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5-8D4E-9813-7AF1D29E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6027592"/>
        <c:axId val="-2145713160"/>
      </c:barChart>
      <c:valAx>
        <c:axId val="-2145713160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146027592"/>
        <c:crosses val="autoZero"/>
        <c:crossBetween val="between"/>
      </c:valAx>
      <c:catAx>
        <c:axId val="-2146027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00">
                <a:latin typeface="Calibri"/>
              </a:defRPr>
            </a:pPr>
            <a:endParaRPr lang="en-PT"/>
          </a:p>
        </c:txPr>
        <c:crossAx val="-2145713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tx1">
        <a:lumMod val="75000"/>
        <a:lumOff val="25000"/>
        <a:alpha val="0"/>
      </a:schemeClr>
    </a:solidFill>
    <a:ln>
      <a:noFill/>
    </a:ln>
  </c:spPr>
  <c:txPr>
    <a:bodyPr/>
    <a:lstStyle/>
    <a:p>
      <a:pPr>
        <a:defRPr baseline="0">
          <a:solidFill>
            <a:schemeClr val="bg1"/>
          </a:solidFill>
          <a:latin typeface="Helvetica"/>
        </a:defRPr>
      </a:pPr>
      <a:endParaRPr lang="en-PT"/>
    </a:p>
  </c:tx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914885639295"/>
          <c:y val="7.5898075240594901E-2"/>
          <c:w val="0.47073060139928302"/>
          <c:h val="0.96231635602511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1"/>
            </a:solidFill>
          </c:spPr>
          <c:invertIfNegative val="0"/>
          <c:dLbls>
            <c:dLbl>
              <c:idx val="1"/>
              <c:spPr/>
              <c:txPr>
                <a:bodyPr anchor="t"/>
                <a:lstStyle/>
                <a:p>
                  <a:pPr>
                    <a:defRPr>
                      <a:solidFill>
                        <a:schemeClr val="bg1">
                          <a:lumMod val="75000"/>
                        </a:schemeClr>
                      </a:solidFill>
                    </a:defRPr>
                  </a:pPr>
                  <a:endParaRPr lang="en-PT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342-2441-944E-0CD4D6633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75000"/>
                      </a:schemeClr>
                    </a:solidFill>
                  </a:defRPr>
                </a:pPr>
                <a:endParaRPr lang="en-P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Orçamento!$M$79:$M$86</c:f>
              <c:strCache>
                <c:ptCount val="8"/>
                <c:pt idx="0">
                  <c:v>Diversos</c:v>
                </c:pt>
                <c:pt idx="1">
                  <c:v>Saúde</c:v>
                </c:pt>
                <c:pt idx="2">
                  <c:v>Educação</c:v>
                </c:pt>
                <c:pt idx="3">
                  <c:v>Transportes</c:v>
                </c:pt>
                <c:pt idx="4">
                  <c:v>Seguros</c:v>
                </c:pt>
                <c:pt idx="5">
                  <c:v>Vestuário</c:v>
                </c:pt>
                <c:pt idx="6">
                  <c:v>Casa</c:v>
                </c:pt>
                <c:pt idx="7">
                  <c:v>Empréstimos</c:v>
                </c:pt>
              </c:strCache>
            </c:strRef>
          </c:cat>
          <c:val>
            <c:numRef>
              <c:f>Orçamento!$N$79:$N$86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2-2441-944E-0CD4D663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2258184"/>
        <c:axId val="-2101406312"/>
      </c:barChart>
      <c:valAx>
        <c:axId val="-2101406312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2062258184"/>
        <c:crosses val="autoZero"/>
        <c:crossBetween val="between"/>
      </c:valAx>
      <c:catAx>
        <c:axId val="2062258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-210140631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85000"/>
        <a:alpha val="0"/>
      </a:schemeClr>
    </a:solidFill>
    <a:ln>
      <a:noFill/>
    </a:ln>
  </c:spPr>
  <c:txPr>
    <a:bodyPr/>
    <a:lstStyle/>
    <a:p>
      <a:pPr>
        <a:defRPr sz="1200" baseline="0">
          <a:solidFill>
            <a:schemeClr val="bg1"/>
          </a:solidFill>
        </a:defRPr>
      </a:pPr>
      <a:endParaRPr lang="en-PT"/>
    </a:p>
  </c:tx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139700</xdr:colOff>
      <xdr:row>11</xdr:row>
      <xdr:rowOff>38100</xdr:rowOff>
    </xdr:from>
    <xdr:to>
      <xdr:col>17</xdr:col>
      <xdr:colOff>711200</xdr:colOff>
      <xdr:row>19</xdr:row>
      <xdr:rowOff>342900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A2D897-5D30-304C-8A6C-D17AAADB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241300</xdr:colOff>
      <xdr:row>34</xdr:row>
      <xdr:rowOff>88900</xdr:rowOff>
    </xdr:from>
    <xdr:to>
      <xdr:col>17</xdr:col>
      <xdr:colOff>381000</xdr:colOff>
      <xdr:row>46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1B2E83-5FFA-2D4A-8644-DE04B7E8C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266700</xdr:colOff>
      <xdr:row>11</xdr:row>
      <xdr:rowOff>63500</xdr:rowOff>
    </xdr:from>
    <xdr:to>
      <xdr:col>21</xdr:col>
      <xdr:colOff>2654300</xdr:colOff>
      <xdr:row>13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235227-BBCC-7183-F06F-13BAC4F90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78100" y="1257300"/>
          <a:ext cx="2387600" cy="4826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11</xdr:row>
      <xdr:rowOff>88900</xdr:rowOff>
    </xdr:from>
    <xdr:to>
      <xdr:col>22</xdr:col>
      <xdr:colOff>2413000</xdr:colOff>
      <xdr:row>13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35E0E8-863C-BC46-5B69-04F58E68B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92700" y="1282700"/>
          <a:ext cx="241300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miliasousaesilva/Library/Application%20Support/Microsoft/Office/Office%202011%20AutoRecovery/Or&#231;amento%20ferramen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 ferramen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460B-8E36-2842-9B8C-5D6A235DAE33}">
  <sheetPr codeName="Sheet5"/>
  <dimension ref="A1:XFD373"/>
  <sheetViews>
    <sheetView showGridLines="0" tabSelected="1" zoomScale="80" zoomScaleNormal="80" workbookViewId="0">
      <selection activeCell="X18" sqref="X18"/>
    </sheetView>
  </sheetViews>
  <sheetFormatPr baseColWidth="10" defaultColWidth="10.83203125" defaultRowHeight="16" x14ac:dyDescent="0.2"/>
  <cols>
    <col min="1" max="1" width="6.1640625" style="3" customWidth="1"/>
    <col min="2" max="2" width="8.1640625" style="3" customWidth="1"/>
    <col min="3" max="3" width="10.83203125" style="3" customWidth="1"/>
    <col min="4" max="4" width="12.6640625" style="3" customWidth="1"/>
    <col min="5" max="5" width="6.6640625" style="3" customWidth="1"/>
    <col min="6" max="6" width="12.83203125" style="3" customWidth="1"/>
    <col min="7" max="7" width="5.83203125" style="3" customWidth="1"/>
    <col min="8" max="8" width="10.83203125" style="3" customWidth="1"/>
    <col min="9" max="9" width="10.83203125" style="3"/>
    <col min="10" max="10" width="7.83203125" style="3" customWidth="1"/>
    <col min="11" max="11" width="12.83203125" style="3" customWidth="1"/>
    <col min="12" max="12" width="6" style="3" customWidth="1"/>
    <col min="13" max="13" width="10.83203125" style="3"/>
    <col min="14" max="14" width="10.83203125" style="3" customWidth="1"/>
    <col min="15" max="15" width="8.5" style="3" customWidth="1"/>
    <col min="16" max="16" width="12.83203125" style="3" customWidth="1"/>
    <col min="17" max="17" width="6.33203125" style="3" customWidth="1"/>
    <col min="18" max="18" width="5.1640625" style="3" customWidth="1"/>
    <col min="19" max="19" width="3.5" style="3" customWidth="1"/>
    <col min="20" max="20" width="14.6640625" style="1" customWidth="1"/>
    <col min="21" max="21" width="15" style="3" customWidth="1"/>
    <col min="22" max="22" width="38" style="3" customWidth="1"/>
    <col min="23" max="23" width="38.83203125" style="3" customWidth="1"/>
    <col min="24" max="24" width="22.5" style="3" customWidth="1"/>
    <col min="25" max="25" width="45.5" style="3" customWidth="1"/>
    <col min="26" max="16384" width="10.83203125" style="3"/>
  </cols>
  <sheetData>
    <row r="1" spans="1:280 16384:16384" s="2" customFormat="1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XFD1" s="1"/>
    </row>
    <row r="2" spans="1:280 16384:16384" s="2" customForma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60"/>
      <c r="U2" s="3"/>
      <c r="V2" s="3"/>
      <c r="W2" s="3"/>
      <c r="X2" s="3"/>
      <c r="Y2" s="3"/>
      <c r="Z2" s="160"/>
      <c r="AA2" s="160"/>
      <c r="AB2" s="160"/>
      <c r="AC2" s="160"/>
      <c r="AD2" s="160"/>
      <c r="AE2" s="160"/>
      <c r="AF2" s="160"/>
      <c r="AG2" s="16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</row>
    <row r="3" spans="1:280 16384:16384" s="2" customFormat="1" ht="30" customHeight="1" x14ac:dyDescent="0.3">
      <c r="A3" s="1"/>
      <c r="B3" s="3"/>
      <c r="C3" s="4" t="s">
        <v>109</v>
      </c>
      <c r="D3" s="5"/>
      <c r="E3" s="6"/>
      <c r="F3" s="6"/>
      <c r="G3" s="7"/>
      <c r="H3" s="3"/>
      <c r="I3" s="8"/>
      <c r="J3" s="9"/>
      <c r="K3" s="3"/>
      <c r="L3" s="10"/>
      <c r="M3" s="11"/>
      <c r="N3" s="204" t="s">
        <v>141</v>
      </c>
      <c r="O3" s="205"/>
      <c r="P3" s="205"/>
      <c r="Q3" s="205"/>
      <c r="R3" s="1"/>
      <c r="S3" s="1"/>
      <c r="T3" s="160"/>
      <c r="U3" s="1"/>
      <c r="V3" s="1"/>
      <c r="W3" s="1"/>
      <c r="X3" s="1"/>
      <c r="Y3" s="1"/>
      <c r="Z3" s="160"/>
      <c r="AA3" s="160"/>
      <c r="AB3" s="160"/>
      <c r="AC3" s="160"/>
      <c r="AD3" s="160"/>
      <c r="AE3" s="160"/>
      <c r="AF3" s="160"/>
      <c r="AG3" s="160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</row>
    <row r="4" spans="1:280 16384:16384" s="2" customFormat="1" ht="24" customHeight="1" x14ac:dyDescent="0.2">
      <c r="A4" s="1"/>
      <c r="B4" s="12" t="s">
        <v>59</v>
      </c>
      <c r="C4" s="199" t="s">
        <v>61</v>
      </c>
      <c r="D4" s="199"/>
      <c r="E4" s="199"/>
      <c r="F4" s="199"/>
      <c r="G4" s="199"/>
      <c r="H4" s="199"/>
      <c r="I4" s="199"/>
      <c r="J4" s="209" t="s">
        <v>71</v>
      </c>
      <c r="K4" s="209"/>
      <c r="L4" s="209"/>
      <c r="M4" s="209"/>
      <c r="N4" s="206" t="s">
        <v>139</v>
      </c>
      <c r="O4" s="207"/>
      <c r="P4" s="207"/>
      <c r="Q4" s="207"/>
      <c r="R4" s="1"/>
      <c r="S4" s="1"/>
      <c r="T4" s="160"/>
      <c r="U4" s="1"/>
      <c r="V4" s="1"/>
      <c r="W4" s="1"/>
      <c r="X4" s="1"/>
      <c r="Y4" s="1"/>
      <c r="Z4" s="160"/>
      <c r="AA4" s="160"/>
      <c r="AB4" s="160"/>
      <c r="AC4" s="160"/>
      <c r="AD4" s="160"/>
      <c r="AE4" s="160"/>
      <c r="AF4" s="160"/>
      <c r="AG4" s="16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</row>
    <row r="5" spans="1:280 16384:16384" s="2" customFormat="1" ht="30" customHeight="1" x14ac:dyDescent="0.2">
      <c r="A5" s="1"/>
      <c r="B5" s="12"/>
      <c r="C5" s="199"/>
      <c r="D5" s="199"/>
      <c r="E5" s="199"/>
      <c r="F5" s="199"/>
      <c r="G5" s="199"/>
      <c r="H5" s="199"/>
      <c r="I5" s="199"/>
      <c r="J5" s="209"/>
      <c r="K5" s="209"/>
      <c r="L5" s="209"/>
      <c r="M5" s="209"/>
      <c r="N5" s="175"/>
      <c r="O5" s="240" t="s">
        <v>132</v>
      </c>
      <c r="P5" s="240"/>
      <c r="Q5" s="13"/>
      <c r="R5" s="1"/>
      <c r="S5" s="1"/>
      <c r="T5" s="160"/>
      <c r="U5" s="1"/>
      <c r="V5" s="1"/>
      <c r="W5" s="1"/>
      <c r="X5" s="1"/>
      <c r="Y5" s="1"/>
      <c r="Z5" s="160"/>
      <c r="AA5" s="160"/>
      <c r="AB5" s="160"/>
      <c r="AC5" s="160"/>
      <c r="AD5" s="160"/>
      <c r="AE5" s="160"/>
      <c r="AF5" s="160"/>
      <c r="AG5" s="160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</row>
    <row r="6" spans="1:280 16384:16384" s="2" customFormat="1" ht="17" customHeight="1" x14ac:dyDescent="0.25">
      <c r="A6" s="1"/>
      <c r="B6" s="12"/>
      <c r="C6" s="200"/>
      <c r="D6" s="200"/>
      <c r="E6" s="200"/>
      <c r="F6" s="15"/>
      <c r="G6" s="15"/>
      <c r="H6" s="3"/>
      <c r="I6" s="3"/>
      <c r="J6" s="16"/>
      <c r="K6" s="17"/>
      <c r="L6" s="17"/>
      <c r="M6" s="18"/>
      <c r="N6" s="210" t="s">
        <v>140</v>
      </c>
      <c r="O6" s="211"/>
      <c r="P6" s="211"/>
      <c r="Q6" s="211"/>
      <c r="R6" s="180"/>
      <c r="S6" s="180"/>
      <c r="T6" s="180"/>
      <c r="U6" s="1"/>
      <c r="V6" s="1"/>
      <c r="W6" s="1"/>
      <c r="X6" s="1"/>
      <c r="Y6" s="1"/>
      <c r="Z6" s="160"/>
      <c r="AA6" s="160"/>
      <c r="AB6" s="160"/>
      <c r="AC6" s="160"/>
      <c r="AD6" s="160"/>
      <c r="AE6" s="160"/>
      <c r="AF6" s="160"/>
      <c r="AG6" s="16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</row>
    <row r="7" spans="1:280 16384:16384" s="2" customFormat="1" ht="31" customHeight="1" x14ac:dyDescent="0.2">
      <c r="A7" s="1"/>
      <c r="B7" s="12"/>
      <c r="C7" s="19" t="s">
        <v>93</v>
      </c>
      <c r="D7" s="19"/>
      <c r="E7" s="19"/>
      <c r="F7" s="20"/>
      <c r="G7" s="201">
        <f>I14-I37</f>
        <v>0</v>
      </c>
      <c r="H7" s="202"/>
      <c r="I7" s="21" t="str">
        <f>IF(I14=0,"",G7/I14)</f>
        <v/>
      </c>
      <c r="J7" s="22" t="str">
        <f>IF(I14=0,"","do rendimento")</f>
        <v/>
      </c>
      <c r="K7" s="23"/>
      <c r="L7" s="24"/>
      <c r="M7" s="18"/>
      <c r="N7" s="210"/>
      <c r="O7" s="211"/>
      <c r="P7" s="211"/>
      <c r="Q7" s="211"/>
      <c r="R7" s="180"/>
      <c r="S7" s="180"/>
      <c r="T7" s="180"/>
      <c r="U7" s="1"/>
      <c r="V7" s="1"/>
      <c r="W7" s="1"/>
      <c r="X7" s="1"/>
      <c r="Y7" s="1"/>
      <c r="Z7" s="160"/>
      <c r="AA7" s="160"/>
      <c r="AB7" s="160"/>
      <c r="AC7" s="160"/>
      <c r="AD7" s="160"/>
      <c r="AE7" s="160"/>
      <c r="AF7" s="160"/>
      <c r="AG7" s="16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</row>
    <row r="8" spans="1:280 16384:16384" s="2" customFormat="1" ht="31" customHeight="1" x14ac:dyDescent="0.2">
      <c r="A8" s="1"/>
      <c r="B8" s="12"/>
      <c r="C8" s="25"/>
      <c r="D8" s="25"/>
      <c r="E8" s="25"/>
      <c r="F8" s="26"/>
      <c r="G8" s="27"/>
      <c r="H8" s="27"/>
      <c r="I8" s="28"/>
      <c r="J8" s="29"/>
      <c r="K8" s="30"/>
      <c r="L8" s="31"/>
      <c r="M8" s="18"/>
      <c r="N8" s="29"/>
      <c r="O8" s="30"/>
      <c r="P8" s="32"/>
      <c r="Q8" s="1"/>
      <c r="R8" s="1"/>
      <c r="S8" s="1"/>
      <c r="T8" s="160"/>
      <c r="U8" s="1"/>
      <c r="V8" s="1"/>
      <c r="W8" s="1"/>
      <c r="X8" s="1"/>
      <c r="Y8" s="1"/>
      <c r="Z8" s="160"/>
      <c r="AA8" s="160"/>
      <c r="AB8" s="160"/>
      <c r="AC8" s="160"/>
      <c r="AD8" s="160"/>
      <c r="AE8" s="160"/>
      <c r="AF8" s="160"/>
      <c r="AG8" s="16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</row>
    <row r="9" spans="1:280 16384:16384" ht="10" customHeight="1" x14ac:dyDescent="0.2">
      <c r="A9" s="1"/>
      <c r="B9" s="12"/>
      <c r="C9" s="33"/>
      <c r="D9" s="34"/>
      <c r="E9" s="34"/>
      <c r="F9" s="35"/>
      <c r="G9" s="35"/>
      <c r="H9" s="35"/>
      <c r="I9" s="28"/>
      <c r="J9" s="36"/>
      <c r="K9" s="37"/>
      <c r="L9" s="38"/>
      <c r="M9" s="39"/>
      <c r="N9" s="36"/>
      <c r="O9" s="37"/>
      <c r="P9" s="40"/>
      <c r="T9" s="160"/>
      <c r="Z9" s="160"/>
      <c r="AA9" s="160"/>
      <c r="AB9" s="160"/>
      <c r="AC9" s="160"/>
      <c r="AD9" s="160"/>
      <c r="AE9" s="160"/>
      <c r="AF9" s="160"/>
      <c r="AG9" s="16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</row>
    <row r="10" spans="1:280 16384:16384" s="2" customFormat="1" ht="30" customHeight="1" x14ac:dyDescent="0.25">
      <c r="A10" s="1"/>
      <c r="B10" s="41"/>
      <c r="C10" s="42"/>
      <c r="D10" s="43"/>
      <c r="E10" s="43"/>
      <c r="F10" s="43"/>
      <c r="G10" s="43"/>
      <c r="H10" s="44"/>
      <c r="I10" s="45"/>
      <c r="J10" s="45"/>
      <c r="K10" s="44"/>
      <c r="L10" s="44"/>
      <c r="M10" s="44"/>
      <c r="N10" s="46"/>
      <c r="O10" s="44"/>
      <c r="P10" s="44"/>
      <c r="Q10" s="46"/>
      <c r="R10" s="44"/>
      <c r="S10" s="44"/>
      <c r="T10" s="160"/>
      <c r="U10" s="193" t="s">
        <v>146</v>
      </c>
      <c r="V10" s="193"/>
      <c r="W10" s="193"/>
      <c r="X10" s="241"/>
      <c r="Y10" s="241"/>
      <c r="Z10" s="160"/>
      <c r="AA10" s="160"/>
      <c r="AB10" s="160"/>
      <c r="AC10" s="160"/>
      <c r="AD10" s="160"/>
      <c r="AE10" s="160"/>
      <c r="AF10" s="160"/>
      <c r="AG10" s="16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</row>
    <row r="11" spans="1:280 16384:16384" s="2" customFormat="1" ht="20" customHeight="1" x14ac:dyDescent="0.2">
      <c r="A11" s="1"/>
      <c r="B11" s="41"/>
      <c r="C11" s="203" t="s">
        <v>108</v>
      </c>
      <c r="D11" s="203"/>
      <c r="E11" s="47"/>
      <c r="F11" s="47"/>
      <c r="G11" s="47"/>
      <c r="H11" s="48"/>
      <c r="I11" s="45"/>
      <c r="J11" s="45"/>
      <c r="K11" s="48"/>
      <c r="L11" s="48"/>
      <c r="M11" s="208" t="s">
        <v>145</v>
      </c>
      <c r="N11" s="208"/>
      <c r="O11" s="208"/>
      <c r="P11" s="208"/>
      <c r="Q11" s="208"/>
      <c r="R11" s="44"/>
      <c r="S11" s="44"/>
      <c r="T11" s="160"/>
      <c r="U11" s="194" t="s">
        <v>137</v>
      </c>
      <c r="V11" s="194" t="s">
        <v>142</v>
      </c>
      <c r="W11" s="160" t="s">
        <v>143</v>
      </c>
      <c r="X11" s="195" t="s">
        <v>144</v>
      </c>
      <c r="Y11" s="195" t="s">
        <v>138</v>
      </c>
      <c r="Z11" s="160"/>
      <c r="AA11" s="160"/>
      <c r="AB11" s="160"/>
      <c r="AC11" s="160"/>
      <c r="AD11" s="160"/>
      <c r="AE11" s="160"/>
      <c r="AF11" s="160"/>
      <c r="AG11" s="16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</row>
    <row r="12" spans="1:280 16384:16384" s="2" customFormat="1" ht="20" customHeight="1" x14ac:dyDescent="0.2">
      <c r="A12" s="1"/>
      <c r="B12" s="44"/>
      <c r="C12" s="203"/>
      <c r="D12" s="203"/>
      <c r="E12" s="47"/>
      <c r="F12" s="47"/>
      <c r="G12" s="47"/>
      <c r="H12" s="48"/>
      <c r="I12" s="45"/>
      <c r="J12" s="45"/>
      <c r="K12" s="48"/>
      <c r="L12" s="48"/>
      <c r="M12" s="44"/>
      <c r="N12" s="49"/>
      <c r="O12" s="44"/>
      <c r="P12" s="44"/>
      <c r="Q12" s="50"/>
      <c r="R12" s="44"/>
      <c r="S12" s="44"/>
      <c r="T12" s="160"/>
      <c r="U12" s="242" t="s">
        <v>133</v>
      </c>
      <c r="V12" s="160"/>
      <c r="W12" s="160"/>
      <c r="X12" s="243" t="s">
        <v>136</v>
      </c>
      <c r="Y12" s="244" t="s">
        <v>135</v>
      </c>
      <c r="Z12" s="160"/>
      <c r="AA12" s="160"/>
      <c r="AB12" s="160"/>
      <c r="AC12" s="160"/>
      <c r="AD12" s="160"/>
      <c r="AE12" s="160"/>
      <c r="AF12" s="160"/>
      <c r="AG12" s="16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</row>
    <row r="13" spans="1:280 16384:16384" s="2" customFormat="1" ht="20" customHeight="1" x14ac:dyDescent="0.25">
      <c r="A13" s="1"/>
      <c r="B13" s="44"/>
      <c r="C13" s="223" t="s">
        <v>82</v>
      </c>
      <c r="D13" s="223"/>
      <c r="E13" s="223"/>
      <c r="F13" s="223"/>
      <c r="G13" s="51"/>
      <c r="H13" s="44"/>
      <c r="I13" s="213" t="s">
        <v>30</v>
      </c>
      <c r="J13" s="213"/>
      <c r="K13" s="213"/>
      <c r="L13" s="52"/>
      <c r="M13" s="52"/>
      <c r="N13" s="52"/>
      <c r="O13" s="44"/>
      <c r="P13" s="44"/>
      <c r="Q13" s="44"/>
      <c r="R13" s="44"/>
      <c r="S13" s="44"/>
      <c r="T13" s="160"/>
      <c r="U13" s="242"/>
      <c r="V13" s="160"/>
      <c r="W13" s="160"/>
      <c r="X13" s="243"/>
      <c r="Y13" s="244"/>
      <c r="Z13" s="160"/>
      <c r="AA13" s="160"/>
      <c r="AB13" s="160"/>
      <c r="AC13" s="160"/>
      <c r="AD13" s="160"/>
      <c r="AE13" s="160"/>
      <c r="AF13" s="160"/>
      <c r="AG13" s="160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</row>
    <row r="14" spans="1:280 16384:16384" s="2" customFormat="1" ht="20" customHeight="1" x14ac:dyDescent="0.2">
      <c r="A14" s="1"/>
      <c r="B14" s="44"/>
      <c r="C14" s="212" t="s">
        <v>81</v>
      </c>
      <c r="D14" s="212"/>
      <c r="E14" s="212"/>
      <c r="F14" s="212"/>
      <c r="G14" s="212"/>
      <c r="H14" s="44"/>
      <c r="I14" s="214">
        <f>E29+J29+O29</f>
        <v>0</v>
      </c>
      <c r="J14" s="215"/>
      <c r="K14" s="216"/>
      <c r="L14" s="52"/>
      <c r="M14" s="52"/>
      <c r="N14" s="52"/>
      <c r="O14" s="44"/>
      <c r="P14" s="44"/>
      <c r="Q14" s="44"/>
      <c r="R14" s="44"/>
      <c r="S14" s="44"/>
      <c r="T14" s="160"/>
      <c r="U14" s="196"/>
      <c r="V14" s="197"/>
      <c r="W14" s="1"/>
      <c r="X14" s="198"/>
      <c r="Y14" s="198"/>
      <c r="Z14" s="160"/>
      <c r="AA14" s="160"/>
      <c r="AB14" s="160"/>
      <c r="AC14" s="160"/>
      <c r="AD14" s="160"/>
      <c r="AE14" s="160"/>
      <c r="AF14" s="160"/>
      <c r="AG14" s="16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</row>
    <row r="15" spans="1:280 16384:16384" s="2" customFormat="1" ht="20" customHeight="1" x14ac:dyDescent="0.2">
      <c r="A15" s="1"/>
      <c r="B15" s="44"/>
      <c r="C15" s="212"/>
      <c r="D15" s="212"/>
      <c r="E15" s="212"/>
      <c r="F15" s="212"/>
      <c r="G15" s="212"/>
      <c r="H15" s="44"/>
      <c r="I15" s="217"/>
      <c r="J15" s="218"/>
      <c r="K15" s="219"/>
      <c r="L15" s="52"/>
      <c r="M15" s="52"/>
      <c r="N15" s="52"/>
      <c r="O15" s="44"/>
      <c r="P15" s="44"/>
      <c r="Q15" s="44"/>
      <c r="R15" s="44"/>
      <c r="S15" s="44"/>
      <c r="T15" s="160"/>
      <c r="U15" s="245" t="s">
        <v>147</v>
      </c>
      <c r="V15" s="245"/>
      <c r="W15" s="239" t="str">
        <f>J4</f>
        <v>dezembro</v>
      </c>
      <c r="X15" s="159"/>
      <c r="Y15" s="159"/>
      <c r="Z15" s="160"/>
      <c r="AA15" s="160"/>
      <c r="AB15" s="160"/>
      <c r="AC15" s="160"/>
      <c r="AD15" s="160"/>
      <c r="AE15" s="160"/>
      <c r="AF15" s="160"/>
      <c r="AG15" s="160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</row>
    <row r="16" spans="1:280 16384:16384" s="2" customFormat="1" ht="20" customHeight="1" x14ac:dyDescent="0.2">
      <c r="A16" s="1"/>
      <c r="B16" s="44"/>
      <c r="C16" s="212"/>
      <c r="D16" s="212"/>
      <c r="E16" s="212"/>
      <c r="F16" s="212"/>
      <c r="G16" s="212"/>
      <c r="H16" s="44"/>
      <c r="I16" s="220"/>
      <c r="J16" s="220"/>
      <c r="K16" s="52"/>
      <c r="L16" s="52"/>
      <c r="M16" s="52"/>
      <c r="N16" s="52"/>
      <c r="O16" s="44"/>
      <c r="P16" s="44"/>
      <c r="Q16" s="44"/>
      <c r="R16" s="44"/>
      <c r="S16" s="44"/>
      <c r="T16" s="160"/>
      <c r="U16" s="245"/>
      <c r="V16" s="245"/>
      <c r="W16" s="239"/>
      <c r="X16" s="3"/>
      <c r="Y16" s="16"/>
      <c r="Z16" s="160"/>
      <c r="AA16" s="160"/>
      <c r="AB16" s="160"/>
      <c r="AC16" s="160"/>
      <c r="AD16" s="160"/>
      <c r="AE16" s="160"/>
      <c r="AF16" s="160"/>
      <c r="AG16" s="160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</row>
    <row r="17" spans="1:280" s="2" customFormat="1" ht="20" customHeight="1" x14ac:dyDescent="0.2">
      <c r="A17" s="1"/>
      <c r="B17" s="44"/>
      <c r="C17" s="212"/>
      <c r="D17" s="212"/>
      <c r="E17" s="212"/>
      <c r="F17" s="212"/>
      <c r="G17" s="212"/>
      <c r="H17" s="44"/>
      <c r="I17" s="220"/>
      <c r="J17" s="220"/>
      <c r="K17" s="52"/>
      <c r="L17" s="52"/>
      <c r="M17" s="52"/>
      <c r="N17" s="52"/>
      <c r="O17" s="44"/>
      <c r="P17" s="44"/>
      <c r="Q17" s="44"/>
      <c r="R17" s="44"/>
      <c r="S17" s="44"/>
      <c r="T17" s="160"/>
      <c r="U17" s="177" t="s">
        <v>97</v>
      </c>
      <c r="V17" s="178" t="s">
        <v>98</v>
      </c>
      <c r="W17" s="179" t="s">
        <v>134</v>
      </c>
      <c r="X17" s="177" t="s">
        <v>0</v>
      </c>
      <c r="Y17" s="178" t="s">
        <v>100</v>
      </c>
      <c r="Z17" s="160"/>
      <c r="AA17" s="160"/>
      <c r="AB17" s="160"/>
      <c r="AC17" s="160"/>
      <c r="AD17" s="160"/>
      <c r="AE17" s="160"/>
      <c r="AF17" s="160"/>
      <c r="AG17" s="160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</row>
    <row r="18" spans="1:280" s="2" customFormat="1" ht="20" customHeight="1" x14ac:dyDescent="0.2">
      <c r="A18" s="1"/>
      <c r="B18" s="44"/>
      <c r="C18" s="212"/>
      <c r="D18" s="212"/>
      <c r="E18" s="212"/>
      <c r="F18" s="212"/>
      <c r="G18" s="212"/>
      <c r="H18" s="44"/>
      <c r="I18" s="54"/>
      <c r="J18" s="55"/>
      <c r="K18" s="52"/>
      <c r="L18" s="52"/>
      <c r="M18" s="52"/>
      <c r="N18" s="52"/>
      <c r="O18" s="44"/>
      <c r="P18" s="44"/>
      <c r="Q18" s="44"/>
      <c r="R18" s="44"/>
      <c r="S18" s="44"/>
      <c r="T18" s="160"/>
      <c r="U18" s="185"/>
      <c r="V18" s="181"/>
      <c r="W18" s="182"/>
      <c r="X18" s="183"/>
      <c r="Y18" s="184"/>
      <c r="Z18" s="160"/>
      <c r="AA18" s="160"/>
      <c r="AB18" s="160"/>
      <c r="AC18" s="160"/>
      <c r="AD18" s="160"/>
      <c r="AE18" s="160"/>
      <c r="AF18" s="160"/>
      <c r="AG18" s="160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</row>
    <row r="19" spans="1:280" s="2" customFormat="1" ht="20" customHeight="1" x14ac:dyDescent="0.2">
      <c r="A19" s="1"/>
      <c r="B19" s="44"/>
      <c r="C19" s="212"/>
      <c r="D19" s="212"/>
      <c r="E19" s="212"/>
      <c r="F19" s="212"/>
      <c r="G19" s="212"/>
      <c r="H19" s="44"/>
      <c r="I19" s="54"/>
      <c r="J19" s="55"/>
      <c r="K19" s="52"/>
      <c r="L19" s="52"/>
      <c r="M19" s="52"/>
      <c r="N19" s="52"/>
      <c r="O19" s="44"/>
      <c r="P19" s="44"/>
      <c r="Q19" s="44"/>
      <c r="R19" s="44"/>
      <c r="S19" s="44"/>
      <c r="T19" s="160"/>
      <c r="U19" s="185"/>
      <c r="V19" s="181"/>
      <c r="W19" s="182"/>
      <c r="X19" s="183"/>
      <c r="Y19" s="184"/>
      <c r="Z19" s="160"/>
      <c r="AA19" s="160"/>
      <c r="AB19" s="160"/>
      <c r="AC19" s="160"/>
      <c r="AD19" s="160"/>
      <c r="AE19" s="160"/>
      <c r="AF19" s="160"/>
      <c r="AG19" s="160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</row>
    <row r="20" spans="1:280" s="2" customFormat="1" ht="20" customHeight="1" x14ac:dyDescent="0.2">
      <c r="A20" s="1"/>
      <c r="B20" s="44"/>
      <c r="C20" s="44"/>
      <c r="D20" s="48"/>
      <c r="E20" s="48"/>
      <c r="F20" s="48"/>
      <c r="G20" s="56"/>
      <c r="H20" s="44"/>
      <c r="I20" s="54"/>
      <c r="J20" s="55"/>
      <c r="K20" s="52"/>
      <c r="L20" s="52"/>
      <c r="M20" s="52"/>
      <c r="N20" s="52"/>
      <c r="O20" s="44"/>
      <c r="P20" s="44"/>
      <c r="Q20" s="44"/>
      <c r="R20" s="44"/>
      <c r="S20" s="44"/>
      <c r="T20" s="160"/>
      <c r="U20" s="185"/>
      <c r="V20" s="181"/>
      <c r="W20" s="182"/>
      <c r="X20" s="183"/>
      <c r="Y20" s="184"/>
      <c r="Z20" s="160"/>
      <c r="AA20" s="160"/>
      <c r="AB20" s="160"/>
      <c r="AC20" s="160"/>
      <c r="AD20" s="160"/>
      <c r="AE20" s="160"/>
      <c r="AF20" s="160"/>
      <c r="AG20" s="160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</row>
    <row r="21" spans="1:280" s="2" customFormat="1" ht="20" customHeight="1" x14ac:dyDescent="0.2">
      <c r="A21" s="1"/>
      <c r="B21" s="57"/>
      <c r="C21" s="221" t="s">
        <v>60</v>
      </c>
      <c r="D21" s="222"/>
      <c r="E21" s="58"/>
      <c r="F21" s="58"/>
      <c r="G21" s="59"/>
      <c r="H21" s="221" t="s">
        <v>90</v>
      </c>
      <c r="I21" s="222"/>
      <c r="J21" s="222"/>
      <c r="K21" s="58"/>
      <c r="L21" s="59"/>
      <c r="M21" s="221" t="s">
        <v>86</v>
      </c>
      <c r="N21" s="222"/>
      <c r="O21" s="222"/>
      <c r="P21" s="222"/>
      <c r="Q21" s="59"/>
      <c r="T21" s="160"/>
      <c r="U21" s="185"/>
      <c r="V21" s="181"/>
      <c r="W21" s="182"/>
      <c r="X21" s="183"/>
      <c r="Y21" s="184"/>
      <c r="Z21" s="160"/>
      <c r="AA21" s="160"/>
      <c r="AB21" s="160"/>
      <c r="AC21" s="160"/>
      <c r="AD21" s="160"/>
      <c r="AE21" s="160"/>
      <c r="AF21" s="160"/>
      <c r="AG21" s="16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</row>
    <row r="22" spans="1:280" s="2" customFormat="1" ht="20" customHeight="1" x14ac:dyDescent="0.2">
      <c r="A22" s="1"/>
      <c r="B22" s="60"/>
      <c r="C22" s="61"/>
      <c r="D22" s="62"/>
      <c r="E22" s="62"/>
      <c r="F22" s="62"/>
      <c r="G22" s="63"/>
      <c r="H22" s="61"/>
      <c r="I22" s="62"/>
      <c r="J22" s="62"/>
      <c r="K22" s="62"/>
      <c r="L22" s="63"/>
      <c r="M22" s="61"/>
      <c r="N22" s="62"/>
      <c r="O22" s="62"/>
      <c r="P22" s="62"/>
      <c r="Q22" s="63"/>
      <c r="T22" s="160"/>
      <c r="U22" s="186"/>
      <c r="V22" s="181"/>
      <c r="W22" s="182"/>
      <c r="X22" s="183"/>
      <c r="Y22" s="184"/>
      <c r="Z22" s="160"/>
      <c r="AA22" s="160"/>
      <c r="AB22" s="160"/>
      <c r="AC22" s="160"/>
      <c r="AD22" s="160"/>
      <c r="AE22" s="160"/>
      <c r="AF22" s="160"/>
      <c r="AG22" s="16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</row>
    <row r="23" spans="1:280" s="2" customFormat="1" ht="20" customHeight="1" x14ac:dyDescent="0.2">
      <c r="A23" s="1"/>
      <c r="B23" s="60"/>
      <c r="C23" s="64"/>
      <c r="D23" s="65"/>
      <c r="E23" s="226" t="s">
        <v>0</v>
      </c>
      <c r="F23" s="226"/>
      <c r="G23" s="66"/>
      <c r="H23" s="64"/>
      <c r="I23" s="65"/>
      <c r="J23" s="226" t="s">
        <v>0</v>
      </c>
      <c r="K23" s="226"/>
      <c r="L23" s="66"/>
      <c r="M23" s="67"/>
      <c r="N23" s="65"/>
      <c r="O23" s="226" t="s">
        <v>0</v>
      </c>
      <c r="P23" s="226"/>
      <c r="Q23" s="66"/>
      <c r="T23" s="160"/>
      <c r="U23" s="186"/>
      <c r="V23" s="181"/>
      <c r="W23" s="182"/>
      <c r="X23" s="183"/>
      <c r="Y23" s="184"/>
      <c r="Z23" s="160"/>
      <c r="AA23" s="160"/>
      <c r="AB23" s="160"/>
      <c r="AC23" s="160"/>
      <c r="AD23" s="160"/>
      <c r="AE23" s="160"/>
      <c r="AF23" s="160"/>
      <c r="AG23" s="16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</row>
    <row r="24" spans="1:280" s="2" customFormat="1" ht="20" customHeight="1" x14ac:dyDescent="0.2">
      <c r="A24" s="1"/>
      <c r="B24" s="60"/>
      <c r="C24" s="68" t="s">
        <v>58</v>
      </c>
      <c r="D24" s="65"/>
      <c r="E24" s="69"/>
      <c r="F24" s="126">
        <f>SUMIF($W$18:$W$76,C24,$X$18:$X$76)</f>
        <v>0</v>
      </c>
      <c r="G24" s="71"/>
      <c r="H24" s="68" t="s">
        <v>87</v>
      </c>
      <c r="I24" s="65"/>
      <c r="K24" s="126">
        <f>SUMIF($W$18:$W$76,H24,$X$18:$X$76)</f>
        <v>0</v>
      </c>
      <c r="L24" s="71"/>
      <c r="M24" s="65" t="s">
        <v>95</v>
      </c>
      <c r="N24" s="65"/>
      <c r="P24" s="126">
        <f>SUMIF($W$18:$W$76,M24,$X$18:$X$76)</f>
        <v>0</v>
      </c>
      <c r="Q24" s="71"/>
      <c r="T24" s="160"/>
      <c r="U24" s="186"/>
      <c r="V24" s="181"/>
      <c r="W24" s="182"/>
      <c r="X24" s="183"/>
      <c r="Y24" s="184"/>
      <c r="Z24" s="160"/>
      <c r="AA24" s="160"/>
      <c r="AB24" s="160"/>
      <c r="AC24" s="160"/>
      <c r="AD24" s="160"/>
      <c r="AE24" s="160"/>
      <c r="AF24" s="160"/>
      <c r="AG24" s="16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</row>
    <row r="25" spans="1:280" s="2" customFormat="1" ht="20" customHeight="1" x14ac:dyDescent="0.2">
      <c r="A25" s="1"/>
      <c r="B25" s="60"/>
      <c r="C25" s="68" t="s">
        <v>88</v>
      </c>
      <c r="D25" s="65"/>
      <c r="E25" s="69"/>
      <c r="F25" s="126">
        <f>SUMIF($W$18:$W$76,C25,$X$18:$X$76)</f>
        <v>0</v>
      </c>
      <c r="G25" s="71"/>
      <c r="H25" s="68" t="s">
        <v>16</v>
      </c>
      <c r="I25" s="65"/>
      <c r="K25" s="126">
        <f>SUMIF($W$18:$W$76,H25,$X$18:$X$76)</f>
        <v>0</v>
      </c>
      <c r="L25" s="71"/>
      <c r="M25" s="65" t="s">
        <v>10</v>
      </c>
      <c r="N25" s="65"/>
      <c r="P25" s="126">
        <f>SUMIF($W$18:$W$76,M25,$X$18:$X$76)</f>
        <v>0</v>
      </c>
      <c r="Q25" s="71"/>
      <c r="T25" s="160"/>
      <c r="U25" s="186"/>
      <c r="V25" s="181"/>
      <c r="W25" s="182"/>
      <c r="X25" s="183"/>
      <c r="Y25" s="184"/>
      <c r="Z25" s="160"/>
      <c r="AA25" s="160"/>
      <c r="AB25" s="160"/>
      <c r="AC25" s="160"/>
      <c r="AD25" s="160"/>
      <c r="AE25" s="160"/>
      <c r="AF25" s="160"/>
      <c r="AG25" s="160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</row>
    <row r="26" spans="1:280" s="2" customFormat="1" ht="20" customHeight="1" x14ac:dyDescent="0.2">
      <c r="A26" s="1"/>
      <c r="B26" s="60"/>
      <c r="C26" s="68" t="s">
        <v>89</v>
      </c>
      <c r="D26" s="65"/>
      <c r="E26" s="69"/>
      <c r="F26" s="126">
        <f>SUMIF($W$18:$W$76,C26,$X$18:$X$76)</f>
        <v>0</v>
      </c>
      <c r="G26" s="71"/>
      <c r="H26" s="68" t="s">
        <v>85</v>
      </c>
      <c r="I26" s="65"/>
      <c r="K26" s="126">
        <f>SUMIF($W$18:$W$76,H26,$X$18:$X$76)</f>
        <v>0</v>
      </c>
      <c r="L26" s="71"/>
      <c r="M26" s="65" t="s">
        <v>17</v>
      </c>
      <c r="N26" s="65"/>
      <c r="P26" s="126">
        <f>SUMIF($W$18:$W$76,M26,$X$18:$X$76)</f>
        <v>0</v>
      </c>
      <c r="Q26" s="71"/>
      <c r="T26" s="160"/>
      <c r="U26" s="186"/>
      <c r="V26" s="181"/>
      <c r="W26" s="182"/>
      <c r="X26" s="183"/>
      <c r="Y26" s="184"/>
      <c r="Z26" s="160"/>
      <c r="AA26" s="160"/>
      <c r="AB26" s="160"/>
      <c r="AC26" s="160"/>
      <c r="AD26" s="160"/>
      <c r="AE26" s="160"/>
      <c r="AF26" s="160"/>
      <c r="AG26" s="160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</row>
    <row r="27" spans="1:280" s="2" customFormat="1" ht="20" customHeight="1" x14ac:dyDescent="0.2">
      <c r="A27" s="1"/>
      <c r="B27" s="60"/>
      <c r="C27" s="68" t="s">
        <v>48</v>
      </c>
      <c r="D27" s="65"/>
      <c r="E27" s="69"/>
      <c r="F27" s="126">
        <f>SUMIF($W$18:$W$76,C27,$X$18:$X$76)</f>
        <v>0</v>
      </c>
      <c r="G27" s="71"/>
      <c r="H27" s="68" t="s">
        <v>47</v>
      </c>
      <c r="I27" s="65"/>
      <c r="K27" s="126">
        <f>SUMIF($W$18:$W$76,H27,$X$18:$X$76)</f>
        <v>0</v>
      </c>
      <c r="L27" s="71"/>
      <c r="M27" s="65" t="s">
        <v>23</v>
      </c>
      <c r="N27" s="65"/>
      <c r="P27" s="126">
        <f>SUMIF($W$18:$W$76,M27,$X$18:$X$76)</f>
        <v>0</v>
      </c>
      <c r="Q27" s="71"/>
      <c r="T27" s="160"/>
      <c r="U27" s="186"/>
      <c r="V27" s="181"/>
      <c r="W27" s="182"/>
      <c r="X27" s="183"/>
      <c r="Y27" s="184"/>
      <c r="Z27" s="160"/>
      <c r="AA27" s="160"/>
      <c r="AB27" s="160"/>
      <c r="AC27" s="160"/>
      <c r="AD27" s="160"/>
      <c r="AE27" s="160"/>
      <c r="AF27" s="160"/>
      <c r="AG27" s="160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</row>
    <row r="28" spans="1:280" s="2" customFormat="1" ht="20" customHeight="1" x14ac:dyDescent="0.2">
      <c r="A28" s="1"/>
      <c r="B28" s="60"/>
      <c r="C28" s="68"/>
      <c r="D28" s="65"/>
      <c r="E28" s="65"/>
      <c r="F28" s="73"/>
      <c r="G28" s="74"/>
      <c r="H28" s="68"/>
      <c r="I28" s="65"/>
      <c r="J28" s="65"/>
      <c r="K28" s="73"/>
      <c r="L28" s="74"/>
      <c r="M28" s="65"/>
      <c r="N28" s="65"/>
      <c r="O28" s="65"/>
      <c r="P28" s="73"/>
      <c r="Q28" s="74"/>
      <c r="T28" s="160"/>
      <c r="U28" s="186"/>
      <c r="V28" s="181"/>
      <c r="W28" s="182"/>
      <c r="X28" s="183"/>
      <c r="Y28" s="184"/>
      <c r="Z28" s="160"/>
      <c r="AA28" s="160"/>
      <c r="AB28" s="160"/>
      <c r="AC28" s="160"/>
      <c r="AD28" s="160"/>
      <c r="AE28" s="160"/>
      <c r="AF28" s="160"/>
      <c r="AG28" s="16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</row>
    <row r="29" spans="1:280" s="2" customFormat="1" ht="20" customHeight="1" x14ac:dyDescent="0.2">
      <c r="A29" s="1"/>
      <c r="B29" s="60"/>
      <c r="C29" s="64" t="s">
        <v>29</v>
      </c>
      <c r="D29" s="65"/>
      <c r="E29" s="227">
        <f>SUM(E24:F27)</f>
        <v>0</v>
      </c>
      <c r="F29" s="227"/>
      <c r="G29" s="224"/>
      <c r="H29" s="67" t="s">
        <v>29</v>
      </c>
      <c r="I29" s="65"/>
      <c r="J29" s="227">
        <f>SUM(K24:K27)</f>
        <v>0</v>
      </c>
      <c r="K29" s="227"/>
      <c r="L29" s="224"/>
      <c r="M29" s="67" t="s">
        <v>29</v>
      </c>
      <c r="N29" s="65"/>
      <c r="O29" s="227">
        <f>SUM(P24:P27)</f>
        <v>0</v>
      </c>
      <c r="P29" s="227"/>
      <c r="Q29" s="224"/>
      <c r="T29" s="160"/>
      <c r="U29" s="186"/>
      <c r="V29" s="181"/>
      <c r="W29" s="182"/>
      <c r="X29" s="183"/>
      <c r="Y29" s="184"/>
      <c r="Z29" s="160"/>
      <c r="AA29" s="160"/>
      <c r="AB29" s="160"/>
      <c r="AC29" s="160"/>
      <c r="AD29" s="160"/>
      <c r="AE29" s="160"/>
      <c r="AF29" s="160"/>
      <c r="AG29" s="16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</row>
    <row r="30" spans="1:280" s="2" customFormat="1" ht="20" customHeight="1" x14ac:dyDescent="0.2">
      <c r="A30" s="1"/>
      <c r="B30" s="60"/>
      <c r="C30" s="76"/>
      <c r="D30" s="77"/>
      <c r="E30" s="77"/>
      <c r="F30" s="77"/>
      <c r="G30" s="225"/>
      <c r="H30" s="77"/>
      <c r="I30" s="77"/>
      <c r="J30" s="77"/>
      <c r="K30" s="77"/>
      <c r="L30" s="225"/>
      <c r="M30" s="77"/>
      <c r="N30" s="77"/>
      <c r="O30" s="77"/>
      <c r="P30" s="77"/>
      <c r="Q30" s="225"/>
      <c r="T30" s="160"/>
      <c r="U30" s="186"/>
      <c r="V30" s="181"/>
      <c r="W30" s="182"/>
      <c r="X30" s="183"/>
      <c r="Y30" s="184"/>
      <c r="Z30" s="160"/>
      <c r="AA30" s="160"/>
      <c r="AB30" s="160"/>
      <c r="AC30" s="160"/>
      <c r="AD30" s="160"/>
      <c r="AE30" s="160"/>
      <c r="AF30" s="160"/>
      <c r="AG30" s="16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</row>
    <row r="31" spans="1:280" s="2" customFormat="1" ht="20" customHeight="1" x14ac:dyDescent="0.2">
      <c r="A31" s="1"/>
      <c r="G31" s="78"/>
      <c r="H31" s="79"/>
      <c r="I31" s="79"/>
      <c r="J31" s="79"/>
      <c r="K31" s="79"/>
      <c r="L31" s="79"/>
      <c r="M31" s="79"/>
      <c r="N31" s="80"/>
      <c r="T31" s="160"/>
      <c r="U31" s="186"/>
      <c r="V31" s="181"/>
      <c r="W31" s="182"/>
      <c r="X31" s="183"/>
      <c r="Y31" s="184"/>
      <c r="Z31" s="160"/>
      <c r="AA31" s="160"/>
      <c r="AB31" s="160"/>
      <c r="AC31" s="160"/>
      <c r="AD31" s="160"/>
      <c r="AE31" s="160"/>
      <c r="AF31" s="160"/>
      <c r="AG31" s="16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</row>
    <row r="32" spans="1:280" s="2" customFormat="1" ht="20" customHeight="1" x14ac:dyDescent="0.25">
      <c r="A32" s="1"/>
      <c r="C32" s="81"/>
      <c r="D32" s="82"/>
      <c r="E32" s="82"/>
      <c r="F32" s="82"/>
      <c r="G32" s="82"/>
      <c r="N32" s="83"/>
      <c r="Q32" s="83"/>
      <c r="T32" s="160"/>
      <c r="U32" s="186"/>
      <c r="V32" s="181"/>
      <c r="W32" s="182"/>
      <c r="X32" s="183"/>
      <c r="Y32" s="184"/>
      <c r="Z32" s="160"/>
      <c r="AA32" s="160"/>
      <c r="AB32" s="160"/>
      <c r="AC32" s="160"/>
      <c r="AD32" s="160"/>
      <c r="AE32" s="160"/>
      <c r="AF32" s="160"/>
      <c r="AG32" s="16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</row>
    <row r="33" spans="1:280" s="2" customFormat="1" ht="20" customHeight="1" x14ac:dyDescent="0.25">
      <c r="A33" s="1"/>
      <c r="B33" s="44"/>
      <c r="C33" s="84"/>
      <c r="D33" s="43"/>
      <c r="E33" s="43"/>
      <c r="F33" s="43"/>
      <c r="G33" s="43"/>
      <c r="H33" s="44"/>
      <c r="I33" s="45"/>
      <c r="J33" s="45"/>
      <c r="K33" s="44"/>
      <c r="L33" s="44"/>
      <c r="M33" s="44"/>
      <c r="N33" s="46"/>
      <c r="O33" s="46"/>
      <c r="P33" s="46"/>
      <c r="Q33" s="46"/>
      <c r="R33" s="44"/>
      <c r="S33" s="44"/>
      <c r="T33" s="160"/>
      <c r="U33" s="186"/>
      <c r="V33" s="181"/>
      <c r="W33" s="182"/>
      <c r="X33" s="183"/>
      <c r="Y33" s="184"/>
      <c r="Z33" s="160"/>
      <c r="AA33" s="160"/>
      <c r="AB33" s="160"/>
      <c r="AC33" s="160"/>
      <c r="AD33" s="160"/>
      <c r="AE33" s="160"/>
      <c r="AF33" s="160"/>
      <c r="AG33" s="16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</row>
    <row r="34" spans="1:280" s="2" customFormat="1" ht="20" customHeight="1" x14ac:dyDescent="0.2">
      <c r="A34" s="1"/>
      <c r="B34" s="44"/>
      <c r="C34" s="203" t="s">
        <v>31</v>
      </c>
      <c r="D34" s="203"/>
      <c r="E34" s="203"/>
      <c r="F34" s="85"/>
      <c r="G34" s="85"/>
      <c r="H34" s="48"/>
      <c r="I34" s="45"/>
      <c r="J34" s="45"/>
      <c r="K34" s="48"/>
      <c r="L34" s="48"/>
      <c r="M34" s="46" t="s">
        <v>78</v>
      </c>
      <c r="N34" s="46"/>
      <c r="O34" s="46"/>
      <c r="P34" s="46"/>
      <c r="Q34" s="50"/>
      <c r="R34" s="44"/>
      <c r="S34" s="44"/>
      <c r="T34" s="160"/>
      <c r="U34" s="186"/>
      <c r="V34" s="181"/>
      <c r="W34" s="182"/>
      <c r="X34" s="183"/>
      <c r="Y34" s="184"/>
      <c r="Z34" s="160"/>
      <c r="AA34" s="160"/>
      <c r="AB34" s="160"/>
      <c r="AC34" s="160"/>
      <c r="AD34" s="160"/>
      <c r="AE34" s="160"/>
      <c r="AF34" s="160"/>
      <c r="AG34" s="16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</row>
    <row r="35" spans="1:280" s="2" customFormat="1" ht="20" customHeight="1" x14ac:dyDescent="0.2">
      <c r="A35" s="1"/>
      <c r="B35" s="44"/>
      <c r="C35" s="203"/>
      <c r="D35" s="203"/>
      <c r="E35" s="203"/>
      <c r="F35" s="85"/>
      <c r="G35" s="85"/>
      <c r="H35" s="48"/>
      <c r="I35" s="45"/>
      <c r="J35" s="45"/>
      <c r="K35" s="48"/>
      <c r="L35" s="48"/>
      <c r="M35" s="44"/>
      <c r="N35" s="49"/>
      <c r="O35" s="44"/>
      <c r="P35" s="44"/>
      <c r="Q35" s="50"/>
      <c r="R35" s="44"/>
      <c r="S35" s="44"/>
      <c r="T35" s="160"/>
      <c r="U35" s="186"/>
      <c r="V35" s="181"/>
      <c r="W35" s="182"/>
      <c r="X35" s="183"/>
      <c r="Y35" s="184"/>
      <c r="Z35" s="160"/>
      <c r="AA35" s="160"/>
      <c r="AB35" s="160"/>
      <c r="AC35" s="160"/>
      <c r="AD35" s="160"/>
      <c r="AE35" s="160"/>
      <c r="AF35" s="160"/>
      <c r="AG35" s="16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</row>
    <row r="36" spans="1:280" s="2" customFormat="1" ht="20" customHeight="1" x14ac:dyDescent="0.25">
      <c r="A36" s="1"/>
      <c r="B36" s="44"/>
      <c r="C36" s="223" t="s">
        <v>84</v>
      </c>
      <c r="D36" s="223"/>
      <c r="E36" s="223"/>
      <c r="F36" s="223"/>
      <c r="G36" s="85"/>
      <c r="H36" s="44"/>
      <c r="I36" s="238" t="s">
        <v>30</v>
      </c>
      <c r="J36" s="238"/>
      <c r="K36" s="238"/>
      <c r="L36" s="52"/>
      <c r="M36" s="52"/>
      <c r="N36" s="52"/>
      <c r="O36" s="44"/>
      <c r="P36" s="44"/>
      <c r="Q36" s="44"/>
      <c r="R36" s="44"/>
      <c r="S36" s="44"/>
      <c r="T36" s="160"/>
      <c r="U36" s="186"/>
      <c r="V36" s="181"/>
      <c r="W36" s="182"/>
      <c r="X36" s="183"/>
      <c r="Y36" s="184"/>
      <c r="Z36" s="160"/>
      <c r="AA36" s="160"/>
      <c r="AB36" s="160"/>
      <c r="AC36" s="160"/>
      <c r="AD36" s="160"/>
      <c r="AE36" s="160"/>
      <c r="AF36" s="160"/>
      <c r="AG36" s="160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</row>
    <row r="37" spans="1:280" s="2" customFormat="1" ht="20" customHeight="1" x14ac:dyDescent="0.2">
      <c r="A37" s="1"/>
      <c r="B37" s="44"/>
      <c r="C37" s="212" t="s">
        <v>83</v>
      </c>
      <c r="D37" s="212"/>
      <c r="E37" s="212"/>
      <c r="F37" s="212"/>
      <c r="G37" s="212"/>
      <c r="H37" s="44"/>
      <c r="I37" s="214">
        <f>E55+E62+E72+J62+J72+O55+O64+O72</f>
        <v>0</v>
      </c>
      <c r="J37" s="215"/>
      <c r="K37" s="216"/>
      <c r="L37" s="52"/>
      <c r="M37" s="52"/>
      <c r="N37" s="52"/>
      <c r="O37" s="44"/>
      <c r="P37" s="44"/>
      <c r="Q37" s="44"/>
      <c r="R37" s="44"/>
      <c r="S37" s="44"/>
      <c r="T37" s="160"/>
      <c r="U37" s="186"/>
      <c r="V37" s="181"/>
      <c r="W37" s="182"/>
      <c r="X37" s="183"/>
      <c r="Y37" s="184"/>
      <c r="Z37" s="160"/>
      <c r="AA37" s="160"/>
      <c r="AB37" s="160"/>
      <c r="AC37" s="160"/>
      <c r="AD37" s="160"/>
      <c r="AE37" s="160"/>
      <c r="AF37" s="160"/>
      <c r="AG37" s="16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</row>
    <row r="38" spans="1:280" s="2" customFormat="1" ht="20" customHeight="1" x14ac:dyDescent="0.2">
      <c r="A38" s="1"/>
      <c r="B38" s="44"/>
      <c r="C38" s="212"/>
      <c r="D38" s="212"/>
      <c r="E38" s="212"/>
      <c r="F38" s="212"/>
      <c r="G38" s="212"/>
      <c r="H38" s="44"/>
      <c r="I38" s="217"/>
      <c r="J38" s="218"/>
      <c r="K38" s="219"/>
      <c r="L38" s="52"/>
      <c r="M38" s="52"/>
      <c r="N38" s="52"/>
      <c r="O38" s="44"/>
      <c r="P38" s="44"/>
      <c r="Q38" s="44"/>
      <c r="R38" s="44"/>
      <c r="S38" s="44"/>
      <c r="T38" s="160"/>
      <c r="U38" s="186"/>
      <c r="V38" s="181"/>
      <c r="W38" s="182"/>
      <c r="X38" s="183"/>
      <c r="Y38" s="184"/>
      <c r="Z38" s="160"/>
      <c r="AA38" s="160"/>
      <c r="AB38" s="160"/>
      <c r="AC38" s="160"/>
      <c r="AD38" s="160"/>
      <c r="AE38" s="160"/>
      <c r="AF38" s="160"/>
      <c r="AG38" s="16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</row>
    <row r="39" spans="1:280" s="2" customFormat="1" ht="20" customHeight="1" x14ac:dyDescent="0.2">
      <c r="A39" s="1"/>
      <c r="B39" s="44"/>
      <c r="C39" s="212"/>
      <c r="D39" s="212"/>
      <c r="E39" s="212"/>
      <c r="F39" s="212"/>
      <c r="G39" s="212"/>
      <c r="H39" s="44"/>
      <c r="I39" s="220"/>
      <c r="J39" s="220"/>
      <c r="K39" s="52"/>
      <c r="L39" s="52"/>
      <c r="M39" s="52"/>
      <c r="N39" s="52"/>
      <c r="O39" s="44"/>
      <c r="P39" s="44"/>
      <c r="Q39" s="44"/>
      <c r="R39" s="44"/>
      <c r="S39" s="44"/>
      <c r="T39" s="160"/>
      <c r="U39" s="186"/>
      <c r="V39" s="181"/>
      <c r="W39" s="182"/>
      <c r="X39" s="183"/>
      <c r="Y39" s="184"/>
      <c r="Z39" s="160"/>
      <c r="AA39" s="160"/>
      <c r="AB39" s="160"/>
      <c r="AC39" s="160"/>
      <c r="AD39" s="160"/>
      <c r="AE39" s="160"/>
      <c r="AF39" s="160"/>
      <c r="AG39" s="16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</row>
    <row r="40" spans="1:280" s="2" customFormat="1" ht="20" customHeight="1" x14ac:dyDescent="0.2">
      <c r="A40" s="1"/>
      <c r="B40" s="44"/>
      <c r="C40" s="212"/>
      <c r="D40" s="212"/>
      <c r="E40" s="212"/>
      <c r="F40" s="212"/>
      <c r="G40" s="212"/>
      <c r="H40" s="44"/>
      <c r="I40" s="220"/>
      <c r="J40" s="220"/>
      <c r="K40" s="52"/>
      <c r="L40" s="52"/>
      <c r="M40" s="52"/>
      <c r="N40" s="52"/>
      <c r="O40" s="44"/>
      <c r="P40" s="44"/>
      <c r="Q40" s="44"/>
      <c r="R40" s="44"/>
      <c r="S40" s="44"/>
      <c r="T40" s="160"/>
      <c r="U40" s="186"/>
      <c r="V40" s="181"/>
      <c r="W40" s="182"/>
      <c r="X40" s="183"/>
      <c r="Y40" s="184"/>
      <c r="Z40" s="160"/>
      <c r="AA40" s="160"/>
      <c r="AB40" s="160"/>
      <c r="AC40" s="160"/>
      <c r="AD40" s="160"/>
      <c r="AE40" s="160"/>
      <c r="AF40" s="160"/>
      <c r="AG40" s="16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</row>
    <row r="41" spans="1:280" s="2" customFormat="1" ht="20" customHeight="1" x14ac:dyDescent="0.2">
      <c r="A41" s="1"/>
      <c r="B41" s="44"/>
      <c r="C41" s="212"/>
      <c r="D41" s="212"/>
      <c r="E41" s="212"/>
      <c r="F41" s="212"/>
      <c r="G41" s="212"/>
      <c r="H41" s="44"/>
      <c r="I41" s="53"/>
      <c r="J41" s="53"/>
      <c r="K41" s="52"/>
      <c r="L41" s="52"/>
      <c r="M41" s="52"/>
      <c r="N41" s="52"/>
      <c r="O41" s="44"/>
      <c r="P41" s="44"/>
      <c r="Q41" s="44"/>
      <c r="R41" s="44"/>
      <c r="S41" s="44"/>
      <c r="T41" s="160"/>
      <c r="U41" s="186"/>
      <c r="V41" s="181"/>
      <c r="W41" s="182"/>
      <c r="X41" s="183"/>
      <c r="Y41" s="184"/>
      <c r="Z41" s="160"/>
      <c r="AA41" s="160"/>
      <c r="AB41" s="160"/>
      <c r="AC41" s="160"/>
      <c r="AD41" s="160"/>
      <c r="AE41" s="160"/>
      <c r="AF41" s="160"/>
      <c r="AG41" s="16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</row>
    <row r="42" spans="1:280" s="2" customFormat="1" ht="20" customHeight="1" x14ac:dyDescent="0.2">
      <c r="A42" s="1"/>
      <c r="B42" s="44"/>
      <c r="C42" s="212"/>
      <c r="D42" s="212"/>
      <c r="E42" s="212"/>
      <c r="F42" s="212"/>
      <c r="G42" s="212"/>
      <c r="H42" s="44"/>
      <c r="I42" s="53"/>
      <c r="J42" s="53"/>
      <c r="K42" s="52"/>
      <c r="L42" s="52"/>
      <c r="M42" s="52"/>
      <c r="N42" s="52"/>
      <c r="O42" s="44"/>
      <c r="P42" s="44"/>
      <c r="Q42" s="44"/>
      <c r="R42" s="44"/>
      <c r="S42" s="44"/>
      <c r="T42" s="160"/>
      <c r="U42" s="186"/>
      <c r="V42" s="181"/>
      <c r="W42" s="182"/>
      <c r="X42" s="183"/>
      <c r="Y42" s="184"/>
      <c r="Z42" s="160"/>
      <c r="AA42" s="160"/>
      <c r="AB42" s="160"/>
      <c r="AC42" s="160"/>
      <c r="AD42" s="160"/>
      <c r="AE42" s="160"/>
      <c r="AF42" s="160"/>
      <c r="AG42" s="160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</row>
    <row r="43" spans="1:280" s="2" customFormat="1" ht="20" customHeight="1" x14ac:dyDescent="0.2">
      <c r="A43" s="1"/>
      <c r="B43" s="44"/>
      <c r="C43" s="212"/>
      <c r="D43" s="212"/>
      <c r="E43" s="212"/>
      <c r="F43" s="212"/>
      <c r="G43" s="212"/>
      <c r="H43" s="44"/>
      <c r="I43" s="53"/>
      <c r="J43" s="53"/>
      <c r="K43" s="52"/>
      <c r="L43" s="52"/>
      <c r="M43" s="52"/>
      <c r="N43" s="52"/>
      <c r="O43" s="44"/>
      <c r="P43" s="44"/>
      <c r="Q43" s="44"/>
      <c r="R43" s="44"/>
      <c r="S43" s="44"/>
      <c r="T43" s="160"/>
      <c r="U43" s="186"/>
      <c r="V43" s="181"/>
      <c r="W43" s="182"/>
      <c r="X43" s="183"/>
      <c r="Y43" s="184"/>
      <c r="Z43" s="160"/>
      <c r="AA43" s="160"/>
      <c r="AB43" s="160"/>
      <c r="AC43" s="160"/>
      <c r="AD43" s="160"/>
      <c r="AE43" s="160"/>
      <c r="AF43" s="160"/>
      <c r="AG43" s="160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</row>
    <row r="44" spans="1:280" s="2" customFormat="1" ht="20" customHeight="1" x14ac:dyDescent="0.2">
      <c r="A44" s="1"/>
      <c r="B44" s="44"/>
      <c r="C44" s="212"/>
      <c r="D44" s="212"/>
      <c r="E44" s="212"/>
      <c r="F44" s="212"/>
      <c r="G44" s="212"/>
      <c r="H44" s="44"/>
      <c r="I44" s="53"/>
      <c r="J44" s="53"/>
      <c r="K44" s="52"/>
      <c r="L44" s="52"/>
      <c r="M44" s="52"/>
      <c r="N44" s="52"/>
      <c r="O44" s="44"/>
      <c r="P44" s="44"/>
      <c r="Q44" s="44"/>
      <c r="R44" s="44"/>
      <c r="S44" s="44"/>
      <c r="T44" s="160"/>
      <c r="U44" s="186"/>
      <c r="V44" s="181"/>
      <c r="W44" s="182"/>
      <c r="X44" s="183"/>
      <c r="Y44" s="184"/>
      <c r="Z44" s="160"/>
      <c r="AA44" s="160"/>
      <c r="AB44" s="160"/>
      <c r="AC44" s="160"/>
      <c r="AD44" s="160"/>
      <c r="AE44" s="160"/>
      <c r="AF44" s="160"/>
      <c r="AG44" s="16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</row>
    <row r="45" spans="1:280" s="2" customFormat="1" ht="20" customHeight="1" x14ac:dyDescent="0.2">
      <c r="A45" s="1"/>
      <c r="B45" s="44"/>
      <c r="C45" s="86"/>
      <c r="D45" s="86"/>
      <c r="E45" s="86"/>
      <c r="F45" s="86"/>
      <c r="G45" s="86"/>
      <c r="H45" s="44"/>
      <c r="I45" s="53"/>
      <c r="J45" s="53"/>
      <c r="K45" s="52"/>
      <c r="L45" s="52"/>
      <c r="M45" s="52"/>
      <c r="N45" s="52"/>
      <c r="O45" s="44"/>
      <c r="P45" s="44"/>
      <c r="Q45" s="44"/>
      <c r="R45" s="44"/>
      <c r="S45" s="44"/>
      <c r="T45" s="160"/>
      <c r="U45" s="186"/>
      <c r="V45" s="181"/>
      <c r="W45" s="182"/>
      <c r="X45" s="183"/>
      <c r="Y45" s="184"/>
      <c r="Z45" s="160"/>
      <c r="AA45" s="160"/>
      <c r="AB45" s="160"/>
      <c r="AC45" s="160"/>
      <c r="AD45" s="160"/>
      <c r="AE45" s="160"/>
      <c r="AF45" s="160"/>
      <c r="AG45" s="16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</row>
    <row r="46" spans="1:280" s="2" customFormat="1" ht="20" customHeight="1" x14ac:dyDescent="0.2">
      <c r="A46" s="1"/>
      <c r="B46" s="44"/>
      <c r="C46" s="87"/>
      <c r="D46" s="87"/>
      <c r="E46" s="87"/>
      <c r="F46" s="87"/>
      <c r="G46" s="87"/>
      <c r="H46" s="44"/>
      <c r="I46" s="54"/>
      <c r="J46" s="55"/>
      <c r="K46" s="52"/>
      <c r="L46" s="52"/>
      <c r="M46" s="52"/>
      <c r="N46" s="52"/>
      <c r="O46" s="44"/>
      <c r="P46" s="44"/>
      <c r="Q46" s="44"/>
      <c r="R46" s="44"/>
      <c r="S46" s="44"/>
      <c r="T46" s="160"/>
      <c r="U46" s="186"/>
      <c r="V46" s="181"/>
      <c r="W46" s="182"/>
      <c r="X46" s="183"/>
      <c r="Y46" s="184"/>
      <c r="Z46" s="160"/>
      <c r="AA46" s="160"/>
      <c r="AB46" s="160"/>
      <c r="AC46" s="160"/>
      <c r="AD46" s="160"/>
      <c r="AE46" s="160"/>
      <c r="AF46" s="160"/>
      <c r="AG46" s="160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</row>
    <row r="47" spans="1:280" s="2" customFormat="1" ht="20" customHeight="1" x14ac:dyDescent="0.2">
      <c r="A47" s="1"/>
      <c r="B47" s="44"/>
      <c r="C47" s="44"/>
      <c r="D47" s="48"/>
      <c r="E47" s="48"/>
      <c r="F47" s="48"/>
      <c r="G47" s="56"/>
      <c r="H47" s="44"/>
      <c r="I47" s="54"/>
      <c r="J47" s="55"/>
      <c r="K47" s="52"/>
      <c r="L47" s="52"/>
      <c r="M47" s="52"/>
      <c r="N47" s="52"/>
      <c r="O47" s="44"/>
      <c r="P47" s="44"/>
      <c r="Q47" s="44"/>
      <c r="R47" s="44"/>
      <c r="S47" s="41"/>
      <c r="T47" s="160"/>
      <c r="U47" s="186"/>
      <c r="V47" s="181"/>
      <c r="W47" s="182"/>
      <c r="X47" s="183"/>
      <c r="Y47" s="184"/>
      <c r="Z47" s="160"/>
      <c r="AA47" s="160"/>
      <c r="AB47" s="160"/>
      <c r="AC47" s="160"/>
      <c r="AD47" s="160"/>
      <c r="AE47" s="160"/>
      <c r="AF47" s="160"/>
      <c r="AG47" s="160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</row>
    <row r="48" spans="1:280" s="2" customFormat="1" ht="20" customHeight="1" x14ac:dyDescent="0.2">
      <c r="A48" s="1"/>
      <c r="C48" s="221" t="s">
        <v>32</v>
      </c>
      <c r="D48" s="222"/>
      <c r="E48" s="58"/>
      <c r="F48" s="58"/>
      <c r="G48" s="59"/>
      <c r="H48" s="236" t="s">
        <v>33</v>
      </c>
      <c r="I48" s="237"/>
      <c r="J48" s="88"/>
      <c r="K48" s="88"/>
      <c r="L48" s="89"/>
      <c r="M48" s="236" t="s">
        <v>37</v>
      </c>
      <c r="N48" s="237"/>
      <c r="O48" s="88"/>
      <c r="P48" s="88"/>
      <c r="Q48" s="89"/>
      <c r="S48" s="90"/>
      <c r="T48" s="160"/>
      <c r="U48" s="186"/>
      <c r="V48" s="181"/>
      <c r="W48" s="182"/>
      <c r="X48" s="183"/>
      <c r="Y48" s="184"/>
      <c r="Z48" s="160"/>
      <c r="AA48" s="160"/>
      <c r="AB48" s="160"/>
      <c r="AC48" s="160"/>
      <c r="AD48" s="160"/>
      <c r="AE48" s="160"/>
      <c r="AF48" s="160"/>
      <c r="AG48" s="160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</row>
    <row r="49" spans="1:280" s="2" customFormat="1" ht="20" customHeight="1" x14ac:dyDescent="0.2">
      <c r="A49" s="1"/>
      <c r="C49" s="64"/>
      <c r="D49" s="65"/>
      <c r="E49" s="226" t="s">
        <v>0</v>
      </c>
      <c r="F49" s="226"/>
      <c r="G49" s="66"/>
      <c r="H49" s="91"/>
      <c r="I49" s="92"/>
      <c r="J49" s="228" t="s">
        <v>0</v>
      </c>
      <c r="K49" s="228"/>
      <c r="L49" s="93"/>
      <c r="M49" s="91"/>
      <c r="N49" s="92"/>
      <c r="O49" s="228" t="s">
        <v>0</v>
      </c>
      <c r="P49" s="228"/>
      <c r="Q49" s="93"/>
      <c r="S49" s="90"/>
      <c r="T49" s="160"/>
      <c r="U49" s="186"/>
      <c r="V49" s="181"/>
      <c r="W49" s="182"/>
      <c r="X49" s="183"/>
      <c r="Y49" s="184"/>
      <c r="Z49" s="160"/>
      <c r="AA49" s="160"/>
      <c r="AB49" s="160"/>
      <c r="AC49" s="160"/>
      <c r="AD49" s="160"/>
      <c r="AE49" s="160"/>
      <c r="AF49" s="160"/>
      <c r="AG49" s="160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</row>
    <row r="50" spans="1:280" s="2" customFormat="1" ht="20" customHeight="1" x14ac:dyDescent="0.2">
      <c r="A50" s="1"/>
      <c r="C50" s="68" t="s">
        <v>9</v>
      </c>
      <c r="D50" s="65"/>
      <c r="F50" s="126">
        <f>SUMIF($W$18:$W$76,C50,$X$18:$X$76)</f>
        <v>0</v>
      </c>
      <c r="G50" s="71"/>
      <c r="H50" s="94" t="s">
        <v>34</v>
      </c>
      <c r="I50" s="92"/>
      <c r="K50" s="126">
        <f t="shared" ref="K50:K60" si="0">SUMIF($W$18:$W$76,H50,$X$18:$X$76)</f>
        <v>0</v>
      </c>
      <c r="L50" s="95"/>
      <c r="M50" s="94" t="s">
        <v>38</v>
      </c>
      <c r="N50" s="92"/>
      <c r="P50" s="126">
        <f>SUMIF($W$18:$W$76,M50,$X$18:$X$76)</f>
        <v>0</v>
      </c>
      <c r="Q50" s="95"/>
      <c r="S50" s="90"/>
      <c r="T50" s="160"/>
      <c r="U50" s="186"/>
      <c r="V50" s="181"/>
      <c r="W50" s="182"/>
      <c r="X50" s="183"/>
      <c r="Y50" s="184"/>
      <c r="Z50" s="160"/>
      <c r="AA50" s="160"/>
      <c r="AB50" s="160"/>
      <c r="AC50" s="160"/>
      <c r="AD50" s="160"/>
      <c r="AE50" s="160"/>
      <c r="AF50" s="160"/>
      <c r="AG50" s="160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</row>
    <row r="51" spans="1:280" s="2" customFormat="1" ht="20" customHeight="1" x14ac:dyDescent="0.2">
      <c r="A51" s="1"/>
      <c r="C51" s="68" t="s">
        <v>12</v>
      </c>
      <c r="D51" s="65"/>
      <c r="F51" s="126">
        <f>SUMIF($W$18:$W$76,C51,$X$18:$X$76)</f>
        <v>0</v>
      </c>
      <c r="G51" s="71"/>
      <c r="H51" s="94" t="s">
        <v>13</v>
      </c>
      <c r="I51" s="92"/>
      <c r="K51" s="126">
        <f t="shared" si="0"/>
        <v>0</v>
      </c>
      <c r="L51" s="95"/>
      <c r="M51" s="94" t="s">
        <v>20</v>
      </c>
      <c r="N51" s="92"/>
      <c r="P51" s="126">
        <f>SUMIF($W$18:$W$76,M51,$X$18:$X$76)</f>
        <v>0</v>
      </c>
      <c r="Q51" s="95"/>
      <c r="S51" s="90"/>
      <c r="T51" s="160"/>
      <c r="U51" s="186"/>
      <c r="V51" s="181"/>
      <c r="W51" s="182"/>
      <c r="X51" s="183"/>
      <c r="Y51" s="184"/>
      <c r="Z51" s="160"/>
      <c r="AA51" s="160"/>
      <c r="AB51" s="160"/>
      <c r="AC51" s="160"/>
      <c r="AD51" s="160"/>
      <c r="AE51" s="160"/>
      <c r="AF51" s="160"/>
      <c r="AG51" s="160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</row>
    <row r="52" spans="1:280" s="2" customFormat="1" ht="20" customHeight="1" x14ac:dyDescent="0.2">
      <c r="A52" s="1"/>
      <c r="C52" s="68" t="s">
        <v>18</v>
      </c>
      <c r="D52" s="65"/>
      <c r="F52" s="126">
        <f>SUMIF($W$18:$W$76,C52,$X$18:$X$76)</f>
        <v>0</v>
      </c>
      <c r="G52" s="71"/>
      <c r="H52" s="94" t="s">
        <v>19</v>
      </c>
      <c r="I52" s="92"/>
      <c r="K52" s="126">
        <f t="shared" si="0"/>
        <v>0</v>
      </c>
      <c r="L52" s="95"/>
      <c r="M52" s="94" t="s">
        <v>94</v>
      </c>
      <c r="N52" s="92"/>
      <c r="P52" s="126">
        <f>SUMIF($W$18:$W$76,M52,$X$18:$X$76)</f>
        <v>0</v>
      </c>
      <c r="Q52" s="95"/>
      <c r="S52" s="90"/>
      <c r="T52" s="160"/>
      <c r="U52" s="186"/>
      <c r="V52" s="181"/>
      <c r="W52" s="182"/>
      <c r="X52" s="183"/>
      <c r="Y52" s="184"/>
      <c r="Z52" s="160"/>
      <c r="AA52" s="160"/>
      <c r="AB52" s="160"/>
      <c r="AC52" s="160"/>
      <c r="AD52" s="160"/>
      <c r="AE52" s="160"/>
      <c r="AF52" s="160"/>
      <c r="AG52" s="160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</row>
    <row r="53" spans="1:280" s="2" customFormat="1" ht="20" customHeight="1" x14ac:dyDescent="0.2">
      <c r="A53" s="1"/>
      <c r="C53" s="68" t="s">
        <v>49</v>
      </c>
      <c r="D53" s="65"/>
      <c r="F53" s="126">
        <f>SUMIF($W$18:$W$76,C53,$X$18:$X$76)</f>
        <v>0</v>
      </c>
      <c r="G53" s="71"/>
      <c r="H53" s="94" t="s">
        <v>72</v>
      </c>
      <c r="I53" s="92"/>
      <c r="K53" s="126">
        <f t="shared" si="0"/>
        <v>0</v>
      </c>
      <c r="L53" s="95"/>
      <c r="M53" s="94" t="s">
        <v>51</v>
      </c>
      <c r="N53" s="92"/>
      <c r="P53" s="126">
        <f>SUMIF($W$18:$W$76,M53,$X$18:$X$76)</f>
        <v>0</v>
      </c>
      <c r="Q53" s="95"/>
      <c r="S53" s="90"/>
      <c r="T53" s="160"/>
      <c r="U53" s="186"/>
      <c r="V53" s="181"/>
      <c r="W53" s="182"/>
      <c r="X53" s="183"/>
      <c r="Y53" s="184"/>
      <c r="Z53" s="160"/>
      <c r="AA53" s="160"/>
      <c r="AB53" s="160"/>
      <c r="AC53" s="160"/>
      <c r="AD53" s="160"/>
      <c r="AE53" s="160"/>
      <c r="AF53" s="160"/>
      <c r="AG53" s="160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</row>
    <row r="54" spans="1:280" s="2" customFormat="1" ht="20" customHeight="1" x14ac:dyDescent="0.2">
      <c r="A54" s="1"/>
      <c r="C54" s="68"/>
      <c r="D54" s="65"/>
      <c r="E54" s="65"/>
      <c r="F54" s="73"/>
      <c r="G54" s="74"/>
      <c r="H54" s="94" t="s">
        <v>24</v>
      </c>
      <c r="I54" s="92"/>
      <c r="K54" s="126">
        <f t="shared" si="0"/>
        <v>0</v>
      </c>
      <c r="L54" s="95"/>
      <c r="M54" s="94"/>
      <c r="N54" s="92"/>
      <c r="O54" s="92"/>
      <c r="P54" s="97"/>
      <c r="Q54" s="95"/>
      <c r="T54" s="160"/>
      <c r="U54" s="186"/>
      <c r="V54" s="181"/>
      <c r="W54" s="182"/>
      <c r="X54" s="183"/>
      <c r="Y54" s="184"/>
      <c r="Z54" s="160"/>
      <c r="AA54" s="160"/>
      <c r="AB54" s="160"/>
      <c r="AC54" s="160"/>
      <c r="AD54" s="160"/>
      <c r="AE54" s="160"/>
      <c r="AF54" s="160"/>
      <c r="AG54" s="160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</row>
    <row r="55" spans="1:280" s="2" customFormat="1" ht="20" customHeight="1" x14ac:dyDescent="0.2">
      <c r="A55" s="1"/>
      <c r="C55" s="64" t="s">
        <v>29</v>
      </c>
      <c r="D55" s="65"/>
      <c r="E55" s="227">
        <f>SUM(F50:F53)</f>
        <v>0</v>
      </c>
      <c r="F55" s="227"/>
      <c r="G55" s="98"/>
      <c r="H55" s="94" t="s">
        <v>25</v>
      </c>
      <c r="I55" s="92"/>
      <c r="K55" s="126">
        <f t="shared" si="0"/>
        <v>0</v>
      </c>
      <c r="L55" s="95"/>
      <c r="M55" s="91" t="s">
        <v>29</v>
      </c>
      <c r="N55" s="92"/>
      <c r="O55" s="229">
        <f>SUM(P50:P53)</f>
        <v>0</v>
      </c>
      <c r="P55" s="229"/>
      <c r="Q55" s="99"/>
      <c r="T55" s="160"/>
      <c r="U55" s="186"/>
      <c r="V55" s="181"/>
      <c r="W55" s="182"/>
      <c r="X55" s="183"/>
      <c r="Y55" s="184"/>
      <c r="Z55" s="160"/>
      <c r="AA55" s="160"/>
      <c r="AB55" s="160"/>
      <c r="AC55" s="160"/>
      <c r="AD55" s="160"/>
      <c r="AE55" s="160"/>
      <c r="AF55" s="160"/>
      <c r="AG55" s="160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</row>
    <row r="56" spans="1:280" s="2" customFormat="1" ht="20" customHeight="1" x14ac:dyDescent="0.2">
      <c r="A56" s="1"/>
      <c r="C56" s="76"/>
      <c r="D56" s="77"/>
      <c r="E56" s="77"/>
      <c r="F56" s="77"/>
      <c r="G56" s="100"/>
      <c r="H56" s="94" t="s">
        <v>35</v>
      </c>
      <c r="I56" s="92"/>
      <c r="K56" s="126">
        <f t="shared" si="0"/>
        <v>0</v>
      </c>
      <c r="L56" s="95"/>
      <c r="Q56" s="98"/>
      <c r="T56" s="160"/>
      <c r="U56" s="186"/>
      <c r="V56" s="181"/>
      <c r="W56" s="182"/>
      <c r="X56" s="183"/>
      <c r="Y56" s="184"/>
      <c r="Z56" s="160"/>
      <c r="AA56" s="160"/>
      <c r="AB56" s="160"/>
      <c r="AC56" s="160"/>
      <c r="AD56" s="160"/>
      <c r="AE56" s="160"/>
      <c r="AF56" s="160"/>
      <c r="AG56" s="160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</row>
    <row r="57" spans="1:280" s="2" customFormat="1" ht="20" customHeight="1" x14ac:dyDescent="0.2">
      <c r="A57" s="1"/>
      <c r="C57" s="230" t="s">
        <v>36</v>
      </c>
      <c r="D57" s="231"/>
      <c r="E57" s="101"/>
      <c r="F57" s="101"/>
      <c r="G57" s="102"/>
      <c r="H57" s="94" t="s">
        <v>26</v>
      </c>
      <c r="I57" s="92"/>
      <c r="K57" s="126">
        <f t="shared" si="0"/>
        <v>0</v>
      </c>
      <c r="L57" s="95"/>
      <c r="M57" s="232" t="s">
        <v>40</v>
      </c>
      <c r="N57" s="233"/>
      <c r="O57" s="103"/>
      <c r="P57" s="103"/>
      <c r="Q57" s="104"/>
      <c r="T57" s="160"/>
      <c r="U57" s="186"/>
      <c r="V57" s="181"/>
      <c r="W57" s="182"/>
      <c r="X57" s="183"/>
      <c r="Y57" s="184"/>
      <c r="Z57" s="160"/>
      <c r="AA57" s="160"/>
      <c r="AB57" s="160"/>
      <c r="AC57" s="160"/>
      <c r="AD57" s="160"/>
      <c r="AE57" s="160"/>
      <c r="AF57" s="160"/>
      <c r="AG57" s="160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</row>
    <row r="58" spans="1:280" s="2" customFormat="1" ht="20" customHeight="1" x14ac:dyDescent="0.2">
      <c r="A58" s="1"/>
      <c r="C58" s="64"/>
      <c r="D58" s="65"/>
      <c r="E58" s="226" t="s">
        <v>0</v>
      </c>
      <c r="F58" s="226"/>
      <c r="G58" s="63"/>
      <c r="H58" s="94" t="s">
        <v>27</v>
      </c>
      <c r="I58" s="92"/>
      <c r="K58" s="126">
        <f t="shared" si="0"/>
        <v>0</v>
      </c>
      <c r="L58" s="95"/>
      <c r="M58" s="91"/>
      <c r="N58" s="92"/>
      <c r="O58" s="228" t="s">
        <v>0</v>
      </c>
      <c r="P58" s="228"/>
      <c r="Q58" s="105"/>
      <c r="T58" s="160"/>
      <c r="U58" s="186"/>
      <c r="V58" s="181"/>
      <c r="W58" s="182"/>
      <c r="X58" s="183"/>
      <c r="Y58" s="184"/>
      <c r="Z58" s="160"/>
      <c r="AA58" s="160"/>
      <c r="AB58" s="160"/>
      <c r="AC58" s="160"/>
      <c r="AD58" s="160"/>
      <c r="AE58" s="160"/>
      <c r="AF58" s="160"/>
      <c r="AG58" s="160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</row>
    <row r="59" spans="1:280" s="2" customFormat="1" ht="20" customHeight="1" x14ac:dyDescent="0.2">
      <c r="A59" s="1"/>
      <c r="C59" s="106" t="s">
        <v>76</v>
      </c>
      <c r="D59" s="65"/>
      <c r="F59" s="126">
        <f>SUMIF($W$18:$W$76,C59,$X$18:$X$76)</f>
        <v>0</v>
      </c>
      <c r="G59" s="66"/>
      <c r="H59" s="94" t="s">
        <v>28</v>
      </c>
      <c r="I59" s="92"/>
      <c r="K59" s="126">
        <f t="shared" si="0"/>
        <v>0</v>
      </c>
      <c r="L59" s="95"/>
      <c r="M59" s="94" t="s">
        <v>41</v>
      </c>
      <c r="N59" s="92"/>
      <c r="P59" s="126">
        <f>SUMIF($W$18:$W$76,M59,$X$18:$X$76)</f>
        <v>0</v>
      </c>
      <c r="Q59" s="93"/>
      <c r="T59" s="160"/>
      <c r="U59" s="186"/>
      <c r="V59" s="181"/>
      <c r="W59" s="182"/>
      <c r="X59" s="183"/>
      <c r="Y59" s="184"/>
      <c r="Z59" s="160"/>
      <c r="AA59" s="160"/>
      <c r="AB59" s="160"/>
      <c r="AC59" s="160"/>
      <c r="AD59" s="160"/>
      <c r="AE59" s="160"/>
      <c r="AF59" s="160"/>
      <c r="AG59" s="160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</row>
    <row r="60" spans="1:280" s="2" customFormat="1" ht="20" customHeight="1" x14ac:dyDescent="0.2">
      <c r="A60" s="1"/>
      <c r="C60" s="68" t="s">
        <v>77</v>
      </c>
      <c r="D60" s="65"/>
      <c r="F60" s="126">
        <f>SUMIF($W$18:$W$76,C60,$X$18:$X$76)</f>
        <v>0</v>
      </c>
      <c r="G60" s="75"/>
      <c r="H60" s="94" t="s">
        <v>50</v>
      </c>
      <c r="I60" s="92"/>
      <c r="K60" s="126">
        <f t="shared" si="0"/>
        <v>0</v>
      </c>
      <c r="L60" s="95"/>
      <c r="M60" s="94" t="s">
        <v>55</v>
      </c>
      <c r="N60" s="92"/>
      <c r="P60" s="126">
        <f>SUMIF($W$18:$W$76,M60,$X$18:$X$76)</f>
        <v>0</v>
      </c>
      <c r="Q60" s="95"/>
      <c r="T60" s="160"/>
      <c r="U60" s="186"/>
      <c r="V60" s="181"/>
      <c r="W60" s="182"/>
      <c r="X60" s="183"/>
      <c r="Y60" s="184"/>
      <c r="Z60" s="160"/>
      <c r="AA60" s="160"/>
      <c r="AB60" s="160"/>
      <c r="AC60" s="160"/>
      <c r="AD60" s="160"/>
      <c r="AE60" s="160"/>
      <c r="AF60" s="160"/>
      <c r="AG60" s="16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</row>
    <row r="61" spans="1:280" s="2" customFormat="1" ht="20" customHeight="1" x14ac:dyDescent="0.2">
      <c r="A61" s="1"/>
      <c r="C61" s="68"/>
      <c r="D61" s="65"/>
      <c r="E61" s="65"/>
      <c r="F61" s="73"/>
      <c r="G61" s="75"/>
      <c r="H61" s="94"/>
      <c r="I61" s="92"/>
      <c r="J61" s="92"/>
      <c r="K61" s="70"/>
      <c r="L61" s="95"/>
      <c r="M61" s="94" t="s">
        <v>79</v>
      </c>
      <c r="N61" s="92"/>
      <c r="P61" s="126">
        <f>SUMIF($W$18:$W$76,M61,$X$18:$X$76)</f>
        <v>0</v>
      </c>
      <c r="Q61" s="95"/>
      <c r="T61" s="160"/>
      <c r="U61" s="186"/>
      <c r="V61" s="181"/>
      <c r="W61" s="182"/>
      <c r="X61" s="183"/>
      <c r="Y61" s="184"/>
      <c r="Z61" s="160"/>
      <c r="AA61" s="160"/>
      <c r="AB61" s="160"/>
      <c r="AC61" s="160"/>
      <c r="AD61" s="160"/>
      <c r="AE61" s="160"/>
      <c r="AF61" s="160"/>
      <c r="AG61" s="160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</row>
    <row r="62" spans="1:280" s="2" customFormat="1" ht="20" customHeight="1" x14ac:dyDescent="0.2">
      <c r="A62" s="1"/>
      <c r="C62" s="64" t="s">
        <v>29</v>
      </c>
      <c r="D62" s="65"/>
      <c r="E62" s="227">
        <f>SUM(F59:F60)</f>
        <v>0</v>
      </c>
      <c r="F62" s="227"/>
      <c r="G62" s="74"/>
      <c r="H62" s="91" t="s">
        <v>29</v>
      </c>
      <c r="I62" s="92"/>
      <c r="J62" s="229">
        <f>SUM(K50:K60)</f>
        <v>0</v>
      </c>
      <c r="K62" s="229"/>
      <c r="L62" s="95"/>
      <c r="M62" s="94" t="s">
        <v>52</v>
      </c>
      <c r="N62" s="92"/>
      <c r="P62" s="126">
        <f>SUMIF($W$18:$W$76,M62,$X$18:$X$76)</f>
        <v>0</v>
      </c>
      <c r="Q62" s="95"/>
      <c r="T62" s="160"/>
      <c r="U62" s="186"/>
      <c r="V62" s="181"/>
      <c r="W62" s="182"/>
      <c r="X62" s="183"/>
      <c r="Y62" s="184"/>
      <c r="Z62" s="160"/>
      <c r="AA62" s="160"/>
      <c r="AB62" s="160"/>
      <c r="AC62" s="160"/>
      <c r="AD62" s="160"/>
      <c r="AE62" s="160"/>
      <c r="AF62" s="160"/>
      <c r="AG62" s="160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</row>
    <row r="63" spans="1:280" s="2" customFormat="1" ht="20" customHeight="1" x14ac:dyDescent="0.2">
      <c r="A63" s="1"/>
      <c r="C63" s="68"/>
      <c r="G63" s="98"/>
      <c r="H63" s="107"/>
      <c r="I63" s="108"/>
      <c r="J63" s="108"/>
      <c r="K63" s="108"/>
      <c r="L63" s="100"/>
      <c r="M63" s="94"/>
      <c r="N63" s="92"/>
      <c r="O63" s="92"/>
      <c r="P63" s="97"/>
      <c r="Q63" s="95"/>
      <c r="T63" s="160"/>
      <c r="U63" s="186"/>
      <c r="V63" s="181"/>
      <c r="W63" s="182"/>
      <c r="X63" s="183"/>
      <c r="Y63" s="184"/>
      <c r="Z63" s="160"/>
      <c r="AA63" s="160"/>
      <c r="AB63" s="160"/>
      <c r="AC63" s="160"/>
      <c r="AD63" s="160"/>
      <c r="AE63" s="160"/>
      <c r="AF63" s="160"/>
      <c r="AG63" s="160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</row>
    <row r="64" spans="1:280" s="2" customFormat="1" ht="20" customHeight="1" x14ac:dyDescent="0.2">
      <c r="A64" s="1"/>
      <c r="C64" s="230" t="s">
        <v>73</v>
      </c>
      <c r="D64" s="231"/>
      <c r="E64" s="101"/>
      <c r="F64" s="101"/>
      <c r="G64" s="102"/>
      <c r="H64" s="232" t="s">
        <v>44</v>
      </c>
      <c r="I64" s="233"/>
      <c r="J64" s="103"/>
      <c r="K64" s="103"/>
      <c r="L64" s="104"/>
      <c r="M64" s="91" t="s">
        <v>29</v>
      </c>
      <c r="N64" s="92"/>
      <c r="O64" s="229">
        <f>SUM(P59:P62)</f>
        <v>0</v>
      </c>
      <c r="P64" s="229"/>
      <c r="Q64" s="99"/>
      <c r="T64" s="160"/>
      <c r="U64" s="186"/>
      <c r="V64" s="181"/>
      <c r="W64" s="182"/>
      <c r="X64" s="183"/>
      <c r="Y64" s="184"/>
      <c r="Z64" s="160"/>
      <c r="AA64" s="160"/>
      <c r="AB64" s="160"/>
      <c r="AC64" s="160"/>
      <c r="AD64" s="160"/>
      <c r="AE64" s="160"/>
      <c r="AF64" s="160"/>
      <c r="AG64" s="160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</row>
    <row r="65" spans="1:280" s="2" customFormat="1" ht="20" customHeight="1" x14ac:dyDescent="0.2">
      <c r="A65" s="1"/>
      <c r="C65" s="64"/>
      <c r="D65" s="65"/>
      <c r="E65" s="226" t="s">
        <v>0</v>
      </c>
      <c r="F65" s="226"/>
      <c r="G65" s="63"/>
      <c r="H65" s="91"/>
      <c r="I65" s="92"/>
      <c r="J65" s="228" t="s">
        <v>0</v>
      </c>
      <c r="K65" s="228"/>
      <c r="L65" s="105"/>
      <c r="Q65" s="98"/>
      <c r="T65" s="160"/>
      <c r="U65" s="186"/>
      <c r="V65" s="181"/>
      <c r="W65" s="182"/>
      <c r="X65" s="183"/>
      <c r="Y65" s="184"/>
      <c r="Z65" s="160"/>
      <c r="AA65" s="160"/>
      <c r="AB65" s="160"/>
      <c r="AC65" s="160"/>
      <c r="AD65" s="160"/>
      <c r="AE65" s="160"/>
      <c r="AF65" s="160"/>
      <c r="AG65" s="160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</row>
    <row r="66" spans="1:280" s="2" customFormat="1" ht="20" customHeight="1" x14ac:dyDescent="0.2">
      <c r="A66" s="1"/>
      <c r="C66" s="68" t="s">
        <v>42</v>
      </c>
      <c r="D66" s="65"/>
      <c r="F66" s="126">
        <f>SUMIF($W$18:$W$76,C66,$X$18:$X$76)</f>
        <v>0</v>
      </c>
      <c r="G66" s="66"/>
      <c r="H66" s="94" t="s">
        <v>45</v>
      </c>
      <c r="I66" s="92"/>
      <c r="K66" s="126">
        <f>SUMIF($W$18:$W$76,H66,$X$18:$X$76)</f>
        <v>0</v>
      </c>
      <c r="L66" s="93"/>
      <c r="M66" s="234" t="s">
        <v>57</v>
      </c>
      <c r="N66" s="235"/>
      <c r="O66" s="103"/>
      <c r="P66" s="103"/>
      <c r="Q66" s="104"/>
      <c r="T66" s="160"/>
      <c r="U66" s="186"/>
      <c r="V66" s="181"/>
      <c r="W66" s="182"/>
      <c r="X66" s="183"/>
      <c r="Y66" s="184"/>
      <c r="Z66" s="160"/>
      <c r="AA66" s="160"/>
      <c r="AB66" s="160"/>
      <c r="AC66" s="160"/>
      <c r="AD66" s="160"/>
      <c r="AE66" s="160"/>
      <c r="AF66" s="160"/>
      <c r="AG66" s="160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</row>
    <row r="67" spans="1:280" s="2" customFormat="1" ht="20" customHeight="1" x14ac:dyDescent="0.2">
      <c r="A67" s="1"/>
      <c r="C67" s="68" t="s">
        <v>14</v>
      </c>
      <c r="D67" s="65"/>
      <c r="F67" s="126">
        <f>SUMIF($W$18:$W$76,C67,$X$18:$X$76)</f>
        <v>0</v>
      </c>
      <c r="G67" s="71"/>
      <c r="H67" s="94" t="s">
        <v>15</v>
      </c>
      <c r="I67" s="92"/>
      <c r="K67" s="126">
        <f>SUMIF($W$18:$W$76,H67,$X$18:$X$76)</f>
        <v>0</v>
      </c>
      <c r="L67" s="95"/>
      <c r="M67" s="91"/>
      <c r="N67" s="228" t="s">
        <v>0</v>
      </c>
      <c r="O67" s="228"/>
      <c r="P67" s="228"/>
      <c r="Q67" s="105"/>
      <c r="T67" s="160"/>
      <c r="U67" s="186"/>
      <c r="V67" s="181"/>
      <c r="W67" s="182"/>
      <c r="X67" s="183"/>
      <c r="Y67" s="184"/>
      <c r="Z67" s="160"/>
      <c r="AA67" s="160"/>
      <c r="AB67" s="160"/>
      <c r="AC67" s="160"/>
      <c r="AD67" s="160"/>
      <c r="AE67" s="160"/>
      <c r="AF67" s="160"/>
      <c r="AG67" s="160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</row>
    <row r="68" spans="1:280" s="2" customFormat="1" ht="20" customHeight="1" x14ac:dyDescent="0.2">
      <c r="A68" s="1"/>
      <c r="C68" s="68" t="s">
        <v>75</v>
      </c>
      <c r="D68" s="65"/>
      <c r="F68" s="126">
        <f>SUMIF($W$18:$W$76,C68,$X$18:$X$76)</f>
        <v>0</v>
      </c>
      <c r="G68" s="71"/>
      <c r="H68" s="94" t="s">
        <v>80</v>
      </c>
      <c r="I68" s="92"/>
      <c r="K68" s="126">
        <f>SUMIF($W$18:$W$76,H68,$X$18:$X$76)</f>
        <v>0</v>
      </c>
      <c r="L68" s="95"/>
      <c r="M68" s="94" t="s">
        <v>54</v>
      </c>
      <c r="N68" s="92"/>
      <c r="P68" s="126">
        <f>SUMIF($W$18:$W$76,M68,$X$18:$X$76)</f>
        <v>0</v>
      </c>
      <c r="Q68" s="93"/>
      <c r="T68" s="160"/>
      <c r="U68" s="186"/>
      <c r="V68" s="181"/>
      <c r="W68" s="182"/>
      <c r="X68" s="183"/>
      <c r="Y68" s="184"/>
      <c r="Z68" s="160"/>
      <c r="AA68" s="160"/>
      <c r="AB68" s="160"/>
      <c r="AC68" s="160"/>
      <c r="AD68" s="160"/>
      <c r="AE68" s="160"/>
      <c r="AF68" s="160"/>
      <c r="AG68" s="160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</row>
    <row r="69" spans="1:280" s="2" customFormat="1" ht="20" customHeight="1" x14ac:dyDescent="0.2">
      <c r="A69" s="1"/>
      <c r="C69" s="68" t="s">
        <v>21</v>
      </c>
      <c r="D69" s="65"/>
      <c r="F69" s="126">
        <f>SUMIF($W$18:$W$76,C69,$X$18:$X$76)</f>
        <v>0</v>
      </c>
      <c r="G69" s="71"/>
      <c r="H69" s="94" t="s">
        <v>46</v>
      </c>
      <c r="I69" s="92"/>
      <c r="K69" s="126">
        <f>SUMIF($W$18:$W$76,H69,$X$18:$X$76)</f>
        <v>0</v>
      </c>
      <c r="L69" s="95"/>
      <c r="M69" s="94" t="s">
        <v>43</v>
      </c>
      <c r="N69" s="92"/>
      <c r="P69" s="126">
        <f>SUMIF($W$18:$W$76,M69,$X$18:$X$76)</f>
        <v>0</v>
      </c>
      <c r="Q69" s="95"/>
      <c r="T69" s="160"/>
      <c r="U69" s="186"/>
      <c r="V69" s="181"/>
      <c r="W69" s="182"/>
      <c r="X69" s="183"/>
      <c r="Y69" s="184"/>
      <c r="Z69" s="160"/>
      <c r="AA69" s="160"/>
      <c r="AB69" s="160"/>
      <c r="AC69" s="160"/>
      <c r="AD69" s="160"/>
      <c r="AE69" s="160"/>
      <c r="AF69" s="160"/>
      <c r="AG69" s="160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</row>
    <row r="70" spans="1:280" s="2" customFormat="1" ht="20" customHeight="1" x14ac:dyDescent="0.2">
      <c r="A70" s="1"/>
      <c r="C70" s="68" t="s">
        <v>53</v>
      </c>
      <c r="D70" s="65"/>
      <c r="F70" s="126">
        <f>SUMIF($W$18:$W$76,C70,$X$18:$X$76)</f>
        <v>0</v>
      </c>
      <c r="G70" s="71"/>
      <c r="H70" s="94" t="s">
        <v>74</v>
      </c>
      <c r="I70" s="92"/>
      <c r="K70" s="126">
        <f>SUMIF($W$18:$W$76,H70,$X$18:$X$76)</f>
        <v>0</v>
      </c>
      <c r="L70" s="95"/>
      <c r="M70" s="94" t="s">
        <v>22</v>
      </c>
      <c r="N70" s="92"/>
      <c r="P70" s="126">
        <f>SUMIF($W$18:$W$76,M70,$X$18:$X$76)</f>
        <v>0</v>
      </c>
      <c r="Q70" s="95"/>
      <c r="T70" s="160"/>
      <c r="U70" s="186"/>
      <c r="V70" s="181"/>
      <c r="W70" s="182"/>
      <c r="X70" s="183"/>
      <c r="Y70" s="184"/>
      <c r="Z70" s="160"/>
      <c r="AA70" s="160"/>
      <c r="AB70" s="160"/>
      <c r="AC70" s="160"/>
      <c r="AD70" s="160"/>
      <c r="AE70" s="160"/>
      <c r="AF70" s="160"/>
      <c r="AG70" s="160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</row>
    <row r="71" spans="1:280" s="2" customFormat="1" ht="20" customHeight="1" x14ac:dyDescent="0.2">
      <c r="A71" s="1"/>
      <c r="C71" s="64"/>
      <c r="H71" s="94"/>
      <c r="I71" s="92"/>
      <c r="J71" s="92"/>
      <c r="K71" s="109"/>
      <c r="L71" s="95"/>
      <c r="M71" s="94"/>
      <c r="N71" s="92"/>
      <c r="O71" s="92"/>
      <c r="P71" s="97"/>
      <c r="Q71" s="95"/>
      <c r="T71" s="160"/>
      <c r="U71" s="186"/>
      <c r="V71" s="181"/>
      <c r="W71" s="182"/>
      <c r="X71" s="183"/>
      <c r="Y71" s="184"/>
      <c r="Z71" s="160"/>
      <c r="AA71" s="160"/>
      <c r="AB71" s="160"/>
      <c r="AC71" s="160"/>
      <c r="AD71" s="160"/>
      <c r="AE71" s="160"/>
      <c r="AF71" s="160"/>
      <c r="AG71" s="160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</row>
    <row r="72" spans="1:280" s="2" customFormat="1" ht="20" customHeight="1" x14ac:dyDescent="0.2">
      <c r="A72" s="1"/>
      <c r="C72" s="64" t="s">
        <v>29</v>
      </c>
      <c r="D72" s="65"/>
      <c r="E72" s="227">
        <f>SUM(F66:F70)</f>
        <v>0</v>
      </c>
      <c r="F72" s="227"/>
      <c r="G72" s="71"/>
      <c r="H72" s="91" t="s">
        <v>29</v>
      </c>
      <c r="I72" s="92"/>
      <c r="J72" s="229">
        <f>SUM(K66:K70)</f>
        <v>0</v>
      </c>
      <c r="K72" s="229"/>
      <c r="L72" s="99"/>
      <c r="M72" s="91" t="s">
        <v>29</v>
      </c>
      <c r="N72" s="92"/>
      <c r="O72" s="229">
        <f>SUM(P68:P70)</f>
        <v>0</v>
      </c>
      <c r="P72" s="229"/>
      <c r="Q72" s="99"/>
      <c r="T72" s="160"/>
      <c r="U72" s="186"/>
      <c r="V72" s="181"/>
      <c r="W72" s="182"/>
      <c r="X72" s="183"/>
      <c r="Y72" s="184"/>
      <c r="Z72" s="160"/>
      <c r="AA72" s="160"/>
      <c r="AB72" s="160"/>
      <c r="AC72" s="160"/>
      <c r="AD72" s="160"/>
      <c r="AE72" s="160"/>
      <c r="AF72" s="160"/>
      <c r="AG72" s="160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</row>
    <row r="73" spans="1:280" s="2" customFormat="1" ht="20" customHeight="1" x14ac:dyDescent="0.2">
      <c r="A73" s="1"/>
      <c r="C73" s="76"/>
      <c r="D73" s="77"/>
      <c r="E73" s="77"/>
      <c r="F73" s="77"/>
      <c r="G73" s="100"/>
      <c r="H73" s="107"/>
      <c r="I73" s="108"/>
      <c r="J73" s="108"/>
      <c r="K73" s="108"/>
      <c r="L73" s="100"/>
      <c r="M73" s="107"/>
      <c r="N73" s="108"/>
      <c r="O73" s="108"/>
      <c r="P73" s="108"/>
      <c r="Q73" s="100"/>
      <c r="T73" s="160"/>
      <c r="U73" s="186"/>
      <c r="V73" s="181"/>
      <c r="W73" s="182"/>
      <c r="X73" s="183"/>
      <c r="Y73" s="184"/>
      <c r="Z73" s="160"/>
      <c r="AA73" s="160"/>
      <c r="AB73" s="160"/>
      <c r="AC73" s="160"/>
      <c r="AD73" s="160"/>
      <c r="AE73" s="160"/>
      <c r="AF73" s="160"/>
      <c r="AG73" s="160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</row>
    <row r="74" spans="1:280" s="2" customFormat="1" ht="20" customHeight="1" x14ac:dyDescent="0.2">
      <c r="A74" s="1"/>
      <c r="D74" s="78"/>
      <c r="E74" s="78"/>
      <c r="F74" s="78"/>
      <c r="G74" s="78"/>
      <c r="H74" s="110"/>
      <c r="I74" s="111"/>
      <c r="J74" s="78"/>
      <c r="K74" s="80"/>
      <c r="L74" s="80"/>
      <c r="M74" s="112"/>
      <c r="N74" s="78"/>
      <c r="T74" s="160"/>
      <c r="U74" s="186"/>
      <c r="V74" s="181"/>
      <c r="W74" s="182"/>
      <c r="X74" s="183"/>
      <c r="Y74" s="184"/>
      <c r="Z74" s="160"/>
      <c r="AA74" s="160"/>
      <c r="AB74" s="160"/>
      <c r="AC74" s="160"/>
      <c r="AD74" s="160"/>
      <c r="AE74" s="160"/>
      <c r="AF74" s="160"/>
      <c r="AG74" s="160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</row>
    <row r="75" spans="1:280" s="2" customFormat="1" ht="20" customHeight="1" x14ac:dyDescent="0.2">
      <c r="A75" s="1"/>
      <c r="D75" s="78"/>
      <c r="E75" s="78"/>
      <c r="F75" s="78"/>
      <c r="G75" s="78"/>
      <c r="H75" s="110"/>
      <c r="I75" s="111"/>
      <c r="J75" s="78"/>
      <c r="K75" s="80"/>
      <c r="L75" s="80"/>
      <c r="M75" s="113"/>
      <c r="N75" s="78"/>
      <c r="T75" s="160"/>
      <c r="U75" s="186"/>
      <c r="V75" s="181"/>
      <c r="W75" s="182"/>
      <c r="X75" s="183"/>
      <c r="Y75" s="184"/>
      <c r="Z75" s="160"/>
      <c r="AA75" s="160"/>
      <c r="AB75" s="160"/>
      <c r="AC75" s="160"/>
      <c r="AD75" s="160"/>
      <c r="AE75" s="160"/>
      <c r="AF75" s="160"/>
      <c r="AG75" s="160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</row>
    <row r="76" spans="1:280" s="2" customFormat="1" ht="20" customHeight="1" x14ac:dyDescent="0.2">
      <c r="A76" s="1"/>
      <c r="D76" s="78"/>
      <c r="E76" s="78"/>
      <c r="F76" s="78"/>
      <c r="G76" s="78"/>
      <c r="H76" s="114"/>
      <c r="I76" s="114"/>
      <c r="J76" s="115"/>
      <c r="K76" s="78"/>
      <c r="L76" s="116"/>
      <c r="M76" s="113"/>
      <c r="N76" s="78"/>
      <c r="T76" s="160"/>
      <c r="U76" s="186"/>
      <c r="V76" s="181"/>
      <c r="W76" s="182"/>
      <c r="X76" s="183"/>
      <c r="Y76" s="184"/>
      <c r="Z76" s="160"/>
      <c r="AA76" s="160"/>
      <c r="AB76" s="160"/>
      <c r="AC76" s="160"/>
      <c r="AD76" s="160"/>
      <c r="AE76" s="160"/>
      <c r="AF76" s="160"/>
      <c r="AG76" s="160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</row>
    <row r="77" spans="1:280" s="2" customFormat="1" x14ac:dyDescent="0.2">
      <c r="A77" s="1"/>
      <c r="B77" s="3"/>
      <c r="C77" s="3"/>
      <c r="D77" s="117"/>
      <c r="E77" s="117"/>
      <c r="F77" s="117"/>
      <c r="G77" s="117"/>
      <c r="H77" s="162"/>
      <c r="I77" s="162"/>
      <c r="J77" s="168"/>
      <c r="K77" s="162"/>
      <c r="L77" s="162"/>
      <c r="M77" s="169"/>
      <c r="N77" s="162"/>
      <c r="O77" s="12"/>
      <c r="P77" s="12"/>
      <c r="Q77" s="12"/>
      <c r="R77" s="12"/>
      <c r="S77" s="3"/>
      <c r="T77" s="160"/>
      <c r="U77" s="171"/>
      <c r="V77" s="172"/>
      <c r="W77" s="173"/>
      <c r="X77" s="24"/>
      <c r="Y77" s="174"/>
      <c r="Z77" s="160"/>
      <c r="AA77" s="160"/>
      <c r="AB77" s="160"/>
      <c r="AC77" s="160"/>
      <c r="AD77" s="160"/>
      <c r="AE77" s="160"/>
      <c r="AF77" s="160"/>
      <c r="AG77" s="160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</row>
    <row r="78" spans="1:280" x14ac:dyDescent="0.2">
      <c r="D78" s="117"/>
      <c r="E78" s="117"/>
      <c r="F78" s="117"/>
      <c r="G78" s="117"/>
      <c r="H78" s="14" t="s">
        <v>62</v>
      </c>
      <c r="I78" s="162"/>
      <c r="J78" s="12" t="s">
        <v>8</v>
      </c>
      <c r="K78" s="12"/>
      <c r="L78" s="163"/>
      <c r="M78" s="14" t="s">
        <v>11</v>
      </c>
      <c r="N78" s="14"/>
      <c r="O78" s="12"/>
      <c r="P78" s="12"/>
      <c r="Q78" s="12"/>
      <c r="R78" s="12"/>
      <c r="T78" s="160"/>
      <c r="U78" s="171"/>
      <c r="V78" s="172"/>
      <c r="W78" s="173"/>
      <c r="X78" s="24"/>
      <c r="Y78" s="174"/>
      <c r="Z78" s="161"/>
      <c r="AA78" s="161"/>
      <c r="AB78" s="161"/>
      <c r="AC78" s="161"/>
      <c r="AD78" s="161"/>
      <c r="AE78" s="161"/>
      <c r="AF78" s="161"/>
      <c r="AG78" s="16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</row>
    <row r="79" spans="1:280" x14ac:dyDescent="0.2">
      <c r="D79" s="117"/>
      <c r="E79" s="117"/>
      <c r="F79" s="187"/>
      <c r="G79" s="187"/>
      <c r="H79" s="14" t="s">
        <v>63</v>
      </c>
      <c r="I79" s="162"/>
      <c r="J79" s="12" t="s">
        <v>92</v>
      </c>
      <c r="K79" s="72" t="e">
        <f>O29/I14</f>
        <v>#DIV/0!</v>
      </c>
      <c r="L79" s="164"/>
      <c r="M79" s="14" t="s">
        <v>6</v>
      </c>
      <c r="N79" s="96" t="e">
        <f>J72/I37</f>
        <v>#DIV/0!</v>
      </c>
      <c r="O79" s="12"/>
      <c r="P79" s="188"/>
      <c r="Q79" s="12"/>
      <c r="R79" s="12"/>
      <c r="T79" s="160"/>
      <c r="U79" s="171"/>
      <c r="V79" s="172"/>
      <c r="W79" s="173"/>
      <c r="X79" s="24"/>
      <c r="Y79" s="174"/>
      <c r="Z79" s="161"/>
      <c r="AA79" s="161"/>
      <c r="AB79" s="161"/>
      <c r="AC79" s="161"/>
      <c r="AD79" s="161"/>
      <c r="AE79" s="161"/>
      <c r="AF79" s="161"/>
      <c r="AG79" s="16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</row>
    <row r="80" spans="1:280" x14ac:dyDescent="0.2">
      <c r="D80" s="117"/>
      <c r="E80" s="117"/>
      <c r="F80" s="187"/>
      <c r="G80" s="187"/>
      <c r="H80" s="14" t="s">
        <v>64</v>
      </c>
      <c r="I80" s="165"/>
      <c r="J80" s="12" t="s">
        <v>91</v>
      </c>
      <c r="K80" s="72" t="e">
        <f>J29/I14</f>
        <v>#DIV/0!</v>
      </c>
      <c r="L80" s="162"/>
      <c r="M80" s="14" t="s">
        <v>56</v>
      </c>
      <c r="N80" s="96" t="e">
        <f>O72/I37</f>
        <v>#DIV/0!</v>
      </c>
      <c r="O80" s="12"/>
      <c r="P80" s="188"/>
      <c r="Q80" s="12"/>
      <c r="R80" s="12"/>
      <c r="T80" s="160"/>
      <c r="U80" s="171"/>
      <c r="V80" s="172"/>
      <c r="W80" s="173"/>
      <c r="X80" s="24"/>
      <c r="Y80" s="174"/>
      <c r="Z80" s="161"/>
      <c r="AA80" s="161"/>
      <c r="AB80" s="161"/>
      <c r="AC80" s="161"/>
      <c r="AD80" s="161"/>
      <c r="AE80" s="161"/>
      <c r="AF80" s="161"/>
      <c r="AG80" s="16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</row>
    <row r="81" spans="4:280" x14ac:dyDescent="0.2">
      <c r="D81" s="117"/>
      <c r="E81" s="117"/>
      <c r="F81" s="187"/>
      <c r="G81" s="187"/>
      <c r="H81" s="14" t="s">
        <v>65</v>
      </c>
      <c r="I81" s="162"/>
      <c r="J81" s="12" t="s">
        <v>7</v>
      </c>
      <c r="K81" s="72" t="e">
        <f>E29/I14</f>
        <v>#DIV/0!</v>
      </c>
      <c r="L81" s="163"/>
      <c r="M81" s="14" t="s">
        <v>5</v>
      </c>
      <c r="N81" s="96" t="e">
        <f>O64/I37</f>
        <v>#DIV/0!</v>
      </c>
      <c r="O81" s="12"/>
      <c r="P81" s="188"/>
      <c r="Q81" s="12"/>
      <c r="R81" s="12"/>
      <c r="T81" s="160"/>
      <c r="U81" s="171"/>
      <c r="V81" s="172"/>
      <c r="W81" s="173"/>
      <c r="X81" s="24"/>
      <c r="Y81" s="174"/>
      <c r="Z81" s="161"/>
      <c r="AA81" s="161"/>
      <c r="AB81" s="161"/>
      <c r="AC81" s="161"/>
      <c r="AD81" s="161"/>
      <c r="AE81" s="161"/>
      <c r="AF81" s="161"/>
      <c r="AG81" s="16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</row>
    <row r="82" spans="4:280" x14ac:dyDescent="0.2">
      <c r="D82" s="117"/>
      <c r="E82" s="117"/>
      <c r="F82" s="187"/>
      <c r="G82" s="187"/>
      <c r="H82" s="12" t="s">
        <v>148</v>
      </c>
      <c r="I82" s="166"/>
      <c r="J82" s="167"/>
      <c r="K82" s="162"/>
      <c r="L82" s="162"/>
      <c r="M82" s="14" t="s">
        <v>3</v>
      </c>
      <c r="N82" s="96" t="e">
        <f>O55/I37</f>
        <v>#DIV/0!</v>
      </c>
      <c r="O82" s="12"/>
      <c r="P82" s="188"/>
      <c r="Q82" s="12"/>
      <c r="R82" s="12"/>
      <c r="T82" s="160"/>
      <c r="U82" s="171"/>
      <c r="V82" s="172"/>
      <c r="W82" s="173"/>
      <c r="X82" s="24"/>
      <c r="Y82" s="174"/>
      <c r="Z82" s="161"/>
      <c r="AA82" s="161"/>
      <c r="AB82" s="161"/>
      <c r="AC82" s="161"/>
      <c r="AD82" s="161"/>
      <c r="AE82" s="161"/>
      <c r="AF82" s="161"/>
      <c r="AG82" s="16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</row>
    <row r="83" spans="4:280" x14ac:dyDescent="0.2">
      <c r="D83" s="117"/>
      <c r="E83" s="117"/>
      <c r="F83" s="187"/>
      <c r="G83" s="187"/>
      <c r="H83" s="12" t="s">
        <v>149</v>
      </c>
      <c r="I83" s="162"/>
      <c r="J83" s="168"/>
      <c r="K83" s="162"/>
      <c r="L83" s="162"/>
      <c r="M83" s="14" t="s">
        <v>39</v>
      </c>
      <c r="N83" s="96" t="e">
        <f>E72/I37</f>
        <v>#DIV/0!</v>
      </c>
      <c r="O83" s="12"/>
      <c r="P83" s="188"/>
      <c r="Q83" s="12"/>
      <c r="R83" s="12"/>
      <c r="T83" s="160"/>
      <c r="U83" s="171"/>
      <c r="V83" s="172"/>
      <c r="W83" s="173"/>
      <c r="X83" s="24"/>
      <c r="Y83" s="174"/>
      <c r="Z83" s="161"/>
      <c r="AA83" s="161"/>
      <c r="AB83" s="161"/>
      <c r="AC83" s="161"/>
      <c r="AD83" s="161"/>
      <c r="AE83" s="161"/>
      <c r="AF83" s="161"/>
      <c r="AG83" s="16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</row>
    <row r="84" spans="4:280" x14ac:dyDescent="0.2">
      <c r="D84" s="117"/>
      <c r="E84" s="117"/>
      <c r="F84" s="187"/>
      <c r="G84" s="187"/>
      <c r="H84" s="14" t="s">
        <v>66</v>
      </c>
      <c r="I84" s="162"/>
      <c r="J84" s="168"/>
      <c r="K84" s="162"/>
      <c r="L84" s="162"/>
      <c r="M84" s="14" t="s">
        <v>4</v>
      </c>
      <c r="N84" s="96" t="e">
        <f>E62/I37</f>
        <v>#DIV/0!</v>
      </c>
      <c r="O84" s="12"/>
      <c r="P84" s="188"/>
      <c r="Q84" s="12"/>
      <c r="R84" s="12"/>
      <c r="T84" s="160"/>
      <c r="U84" s="171"/>
      <c r="V84" s="172"/>
      <c r="W84" s="173"/>
      <c r="X84" s="24"/>
      <c r="Y84" s="174"/>
      <c r="Z84" s="161"/>
      <c r="AA84" s="161"/>
      <c r="AB84" s="161"/>
      <c r="AC84" s="161"/>
      <c r="AD84" s="161"/>
      <c r="AE84" s="161"/>
      <c r="AF84" s="161"/>
      <c r="AG84" s="16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</row>
    <row r="85" spans="4:280" x14ac:dyDescent="0.2">
      <c r="D85" s="117"/>
      <c r="E85" s="117"/>
      <c r="F85" s="187"/>
      <c r="G85" s="187"/>
      <c r="H85" s="14" t="s">
        <v>67</v>
      </c>
      <c r="I85" s="162"/>
      <c r="J85" s="168"/>
      <c r="K85" s="162"/>
      <c r="L85" s="162"/>
      <c r="M85" s="14" t="s">
        <v>2</v>
      </c>
      <c r="N85" s="96" t="e">
        <f>J62/I37</f>
        <v>#DIV/0!</v>
      </c>
      <c r="O85" s="12"/>
      <c r="P85" s="188"/>
      <c r="Q85" s="12"/>
      <c r="R85" s="12"/>
      <c r="T85" s="160"/>
      <c r="U85" s="171"/>
      <c r="V85" s="172"/>
      <c r="W85" s="173"/>
      <c r="X85" s="24"/>
      <c r="Y85" s="174"/>
      <c r="Z85" s="161"/>
      <c r="AA85" s="161"/>
      <c r="AB85" s="161"/>
      <c r="AC85" s="161"/>
      <c r="AD85" s="161"/>
      <c r="AE85" s="161"/>
      <c r="AF85" s="161"/>
      <c r="AG85" s="16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</row>
    <row r="86" spans="4:280" x14ac:dyDescent="0.2">
      <c r="D86" s="117"/>
      <c r="E86" s="117"/>
      <c r="F86" s="187"/>
      <c r="G86" s="187"/>
      <c r="H86" s="14" t="s">
        <v>68</v>
      </c>
      <c r="I86" s="162"/>
      <c r="J86" s="168"/>
      <c r="K86" s="162"/>
      <c r="L86" s="162"/>
      <c r="M86" s="14" t="s">
        <v>1</v>
      </c>
      <c r="N86" s="96" t="e">
        <f>E55/I37</f>
        <v>#DIV/0!</v>
      </c>
      <c r="O86" s="12"/>
      <c r="P86" s="188"/>
      <c r="T86" s="160"/>
      <c r="U86" s="171"/>
      <c r="V86" s="172"/>
      <c r="W86" s="173"/>
      <c r="X86" s="24"/>
      <c r="Y86" s="174"/>
      <c r="Z86" s="161"/>
      <c r="AA86" s="161"/>
      <c r="AB86" s="161"/>
      <c r="AC86" s="161"/>
      <c r="AD86" s="161"/>
      <c r="AE86" s="161"/>
      <c r="AF86" s="161"/>
      <c r="AG86" s="16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</row>
    <row r="87" spans="4:280" x14ac:dyDescent="0.2">
      <c r="D87" s="117"/>
      <c r="E87" s="117"/>
      <c r="F87" s="187"/>
      <c r="G87" s="187"/>
      <c r="H87" s="14" t="s">
        <v>69</v>
      </c>
      <c r="I87" s="162"/>
      <c r="J87" s="168"/>
      <c r="K87" s="162"/>
      <c r="L87" s="162"/>
      <c r="M87" s="169"/>
      <c r="N87" s="170"/>
      <c r="O87" s="12"/>
      <c r="P87" s="188"/>
      <c r="T87" s="160"/>
      <c r="U87" s="171"/>
      <c r="V87" s="172"/>
      <c r="W87" s="173"/>
      <c r="X87" s="24"/>
      <c r="Y87" s="174"/>
      <c r="Z87" s="161"/>
      <c r="AA87" s="161"/>
      <c r="AB87" s="161"/>
      <c r="AC87" s="161"/>
      <c r="AD87" s="161"/>
      <c r="AE87" s="161"/>
      <c r="AF87" s="161"/>
      <c r="AG87" s="16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</row>
    <row r="88" spans="4:280" x14ac:dyDescent="0.2">
      <c r="D88" s="117"/>
      <c r="E88" s="117"/>
      <c r="F88" s="187"/>
      <c r="G88" s="187"/>
      <c r="H88" s="14" t="s">
        <v>70</v>
      </c>
      <c r="I88" s="162"/>
      <c r="J88" s="168"/>
      <c r="K88" s="165"/>
      <c r="L88" s="162"/>
      <c r="M88" s="169"/>
      <c r="N88" s="162"/>
      <c r="O88" s="12"/>
      <c r="P88" s="188"/>
      <c r="T88" s="160"/>
      <c r="U88" s="171"/>
      <c r="V88" s="172"/>
      <c r="W88" s="173"/>
      <c r="X88" s="24"/>
      <c r="Y88" s="174"/>
      <c r="Z88" s="161"/>
      <c r="AA88" s="161"/>
      <c r="AB88" s="161"/>
      <c r="AC88" s="161"/>
      <c r="AD88" s="161"/>
      <c r="AE88" s="161"/>
      <c r="AF88" s="161"/>
      <c r="AG88" s="16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</row>
    <row r="89" spans="4:280" x14ac:dyDescent="0.2">
      <c r="D89" s="117"/>
      <c r="E89" s="117"/>
      <c r="F89" s="187"/>
      <c r="G89" s="187"/>
      <c r="H89" s="14" t="s">
        <v>71</v>
      </c>
      <c r="I89" s="162"/>
      <c r="J89" s="168"/>
      <c r="K89" s="162"/>
      <c r="L89" s="162"/>
      <c r="M89" s="169"/>
      <c r="N89" s="162"/>
      <c r="O89" s="12"/>
      <c r="P89" s="188"/>
      <c r="T89" s="160"/>
      <c r="U89" s="171"/>
      <c r="V89" s="172"/>
      <c r="W89" s="173"/>
      <c r="X89" s="24"/>
      <c r="Y89" s="174"/>
      <c r="Z89" s="161"/>
      <c r="AA89" s="161"/>
      <c r="AB89" s="161"/>
      <c r="AC89" s="161"/>
      <c r="AD89" s="161"/>
      <c r="AE89" s="161"/>
      <c r="AF89" s="161"/>
      <c r="AG89" s="161"/>
    </row>
    <row r="90" spans="4:280" x14ac:dyDescent="0.2">
      <c r="D90" s="117"/>
      <c r="E90" s="117"/>
      <c r="F90" s="187"/>
      <c r="G90" s="187"/>
      <c r="H90" s="187"/>
      <c r="I90" s="187"/>
      <c r="J90" s="190"/>
      <c r="K90" s="187"/>
      <c r="L90" s="189"/>
      <c r="M90" s="187"/>
      <c r="N90" s="187"/>
      <c r="O90" s="188"/>
      <c r="P90" s="188"/>
      <c r="T90" s="160"/>
      <c r="U90" s="171"/>
      <c r="V90" s="172"/>
      <c r="W90" s="173"/>
      <c r="X90" s="24"/>
      <c r="Y90" s="174"/>
      <c r="Z90" s="161"/>
      <c r="AA90" s="161"/>
      <c r="AB90" s="161"/>
      <c r="AC90" s="161"/>
      <c r="AD90" s="161"/>
      <c r="AE90" s="161"/>
      <c r="AF90" s="161"/>
      <c r="AG90" s="161"/>
    </row>
    <row r="91" spans="4:280" x14ac:dyDescent="0.2">
      <c r="D91" s="117"/>
      <c r="E91" s="117"/>
      <c r="F91" s="187"/>
      <c r="G91" s="187"/>
      <c r="H91" s="187"/>
      <c r="I91" s="187"/>
      <c r="J91" s="190"/>
      <c r="K91" s="187"/>
      <c r="L91" s="187"/>
      <c r="M91" s="187"/>
      <c r="N91" s="187"/>
      <c r="O91" s="188"/>
      <c r="P91" s="188"/>
      <c r="T91" s="160"/>
      <c r="U91" s="171"/>
      <c r="V91" s="172"/>
      <c r="W91" s="173"/>
      <c r="X91" s="24"/>
      <c r="Y91" s="174"/>
      <c r="Z91" s="161"/>
      <c r="AA91" s="161"/>
      <c r="AB91" s="161"/>
      <c r="AC91" s="161"/>
      <c r="AD91" s="161"/>
      <c r="AE91" s="161"/>
      <c r="AF91" s="161"/>
      <c r="AG91" s="161"/>
    </row>
    <row r="92" spans="4:280" x14ac:dyDescent="0.2">
      <c r="D92" s="117"/>
      <c r="E92" s="117"/>
      <c r="F92" s="187"/>
      <c r="G92" s="187"/>
      <c r="H92" s="187"/>
      <c r="I92" s="187"/>
      <c r="J92" s="190"/>
      <c r="K92" s="187"/>
      <c r="L92" s="187"/>
      <c r="M92" s="191"/>
      <c r="N92" s="192"/>
      <c r="O92" s="188"/>
      <c r="P92" s="188"/>
      <c r="T92" s="160"/>
      <c r="U92" s="171"/>
      <c r="V92" s="172"/>
      <c r="W92" s="173"/>
      <c r="X92" s="24"/>
      <c r="Y92" s="174"/>
      <c r="Z92" s="161"/>
      <c r="AA92" s="161"/>
      <c r="AB92" s="161"/>
      <c r="AC92" s="161"/>
      <c r="AD92" s="161"/>
      <c r="AE92" s="161"/>
      <c r="AF92" s="161"/>
      <c r="AG92" s="161"/>
    </row>
    <row r="93" spans="4:280" x14ac:dyDescent="0.2">
      <c r="D93" s="117"/>
      <c r="E93" s="117"/>
      <c r="F93" s="187"/>
      <c r="G93" s="187"/>
      <c r="H93" s="187"/>
      <c r="I93" s="187"/>
      <c r="J93" s="190"/>
      <c r="K93" s="187"/>
      <c r="L93" s="187"/>
      <c r="M93" s="191"/>
      <c r="N93" s="192"/>
      <c r="O93" s="188"/>
      <c r="P93" s="188"/>
      <c r="T93" s="160"/>
      <c r="U93" s="171"/>
      <c r="V93" s="172"/>
      <c r="W93" s="173"/>
      <c r="X93" s="24"/>
      <c r="Y93" s="174"/>
      <c r="Z93" s="161"/>
      <c r="AA93" s="161"/>
      <c r="AB93" s="161"/>
      <c r="AC93" s="161"/>
      <c r="AD93" s="161"/>
      <c r="AE93" s="161"/>
      <c r="AF93" s="161"/>
      <c r="AG93" s="161"/>
    </row>
    <row r="94" spans="4:280" x14ac:dyDescent="0.2">
      <c r="D94" s="117"/>
      <c r="E94" s="117"/>
      <c r="F94" s="117"/>
      <c r="G94" s="117"/>
      <c r="H94" s="117"/>
      <c r="I94" s="117"/>
      <c r="J94" s="118"/>
      <c r="K94" s="117"/>
      <c r="L94" s="117"/>
      <c r="M94" s="124"/>
      <c r="N94" s="117"/>
      <c r="T94" s="160"/>
      <c r="U94" s="171"/>
      <c r="V94" s="172"/>
      <c r="W94" s="173"/>
      <c r="X94" s="24"/>
      <c r="Y94" s="174"/>
      <c r="Z94" s="161"/>
      <c r="AA94" s="161"/>
      <c r="AB94" s="161"/>
      <c r="AC94" s="161"/>
      <c r="AD94" s="161"/>
      <c r="AE94" s="161"/>
      <c r="AF94" s="161"/>
      <c r="AG94" s="161"/>
    </row>
    <row r="95" spans="4:280" x14ac:dyDescent="0.2">
      <c r="D95" s="117"/>
      <c r="E95" s="117"/>
      <c r="F95" s="117"/>
      <c r="G95" s="117"/>
      <c r="H95" s="117"/>
      <c r="I95" s="117"/>
      <c r="J95" s="118"/>
      <c r="K95" s="117"/>
      <c r="L95" s="117"/>
      <c r="M95" s="117"/>
      <c r="N95" s="117"/>
      <c r="T95" s="160"/>
      <c r="U95" s="171"/>
      <c r="V95" s="172"/>
      <c r="W95" s="173"/>
      <c r="X95" s="24"/>
      <c r="Y95" s="174"/>
      <c r="Z95" s="161"/>
      <c r="AA95" s="161"/>
      <c r="AB95" s="161"/>
      <c r="AC95" s="161"/>
      <c r="AD95" s="161"/>
      <c r="AE95" s="161"/>
      <c r="AF95" s="161"/>
      <c r="AG95" s="161"/>
    </row>
    <row r="96" spans="4:280" x14ac:dyDescent="0.2">
      <c r="D96" s="117"/>
      <c r="E96" s="117"/>
      <c r="F96" s="117"/>
      <c r="G96" s="117"/>
      <c r="H96" s="117"/>
      <c r="I96" s="120"/>
      <c r="J96" s="121"/>
      <c r="K96" s="117"/>
      <c r="L96" s="117"/>
      <c r="M96" s="120"/>
      <c r="N96" s="117"/>
      <c r="T96" s="160"/>
      <c r="U96" s="171"/>
      <c r="V96" s="172"/>
      <c r="W96" s="173"/>
      <c r="X96" s="24"/>
      <c r="Y96" s="174"/>
      <c r="Z96" s="161"/>
      <c r="AA96" s="161"/>
      <c r="AB96" s="161"/>
      <c r="AC96" s="161"/>
      <c r="AD96" s="161"/>
      <c r="AE96" s="161"/>
      <c r="AF96" s="161"/>
      <c r="AG96" s="161"/>
    </row>
    <row r="97" spans="4:33" x14ac:dyDescent="0.2">
      <c r="D97" s="117"/>
      <c r="E97" s="117"/>
      <c r="F97" s="117"/>
      <c r="G97" s="117"/>
      <c r="H97" s="117"/>
      <c r="I97" s="117"/>
      <c r="J97" s="117"/>
      <c r="K97" s="117"/>
      <c r="L97" s="117"/>
      <c r="M97" s="120"/>
      <c r="N97" s="117"/>
      <c r="T97" s="160"/>
      <c r="U97" s="171"/>
      <c r="V97" s="172"/>
      <c r="W97" s="173"/>
      <c r="X97" s="24"/>
      <c r="Y97" s="174"/>
      <c r="Z97" s="161"/>
      <c r="AA97" s="161"/>
      <c r="AB97" s="161"/>
      <c r="AC97" s="161"/>
      <c r="AD97" s="161"/>
      <c r="AE97" s="161"/>
      <c r="AF97" s="161"/>
      <c r="AG97" s="161"/>
    </row>
    <row r="98" spans="4:33" x14ac:dyDescent="0.2">
      <c r="D98" s="117"/>
      <c r="E98" s="117"/>
      <c r="F98" s="117"/>
      <c r="G98" s="117"/>
      <c r="H98" s="122"/>
      <c r="I98" s="122"/>
      <c r="J98" s="123"/>
      <c r="K98" s="117"/>
      <c r="L98" s="117"/>
      <c r="M98" s="117"/>
      <c r="N98" s="117"/>
      <c r="T98" s="160"/>
      <c r="U98" s="171"/>
      <c r="V98" s="172"/>
      <c r="W98" s="173"/>
      <c r="X98" s="24"/>
      <c r="Y98" s="174"/>
      <c r="Z98" s="161"/>
      <c r="AA98" s="161"/>
      <c r="AB98" s="161"/>
      <c r="AC98" s="161"/>
      <c r="AD98" s="161"/>
      <c r="AE98" s="161"/>
      <c r="AF98" s="161"/>
      <c r="AG98" s="161"/>
    </row>
    <row r="99" spans="4:33" x14ac:dyDescent="0.2">
      <c r="D99" s="117"/>
      <c r="E99" s="117"/>
      <c r="F99" s="117"/>
      <c r="G99" s="117"/>
      <c r="H99" s="117"/>
      <c r="I99" s="117"/>
      <c r="J99" s="118"/>
      <c r="K99" s="117"/>
      <c r="L99" s="117"/>
      <c r="M99" s="117"/>
      <c r="N99" s="117"/>
      <c r="T99" s="160"/>
      <c r="Z99" s="161"/>
      <c r="AA99" s="161"/>
      <c r="AB99" s="161"/>
      <c r="AC99" s="161"/>
      <c r="AD99" s="161"/>
      <c r="AE99" s="161"/>
      <c r="AF99" s="161"/>
      <c r="AG99" s="161"/>
    </row>
    <row r="100" spans="4:33" x14ac:dyDescent="0.2">
      <c r="D100" s="117"/>
      <c r="E100" s="117"/>
      <c r="F100" s="117"/>
      <c r="G100" s="117"/>
      <c r="H100" s="117"/>
      <c r="I100" s="117"/>
      <c r="J100" s="118"/>
      <c r="K100" s="117"/>
      <c r="L100" s="117"/>
      <c r="M100" s="117"/>
      <c r="N100" s="117"/>
      <c r="T100" s="160"/>
      <c r="U100" s="132"/>
      <c r="V100" s="132"/>
      <c r="W100" s="132"/>
      <c r="X100" s="132"/>
      <c r="Y100" s="132"/>
      <c r="Z100" s="161"/>
      <c r="AA100" s="161"/>
      <c r="AB100" s="161"/>
      <c r="AC100" s="161"/>
      <c r="AD100" s="161"/>
      <c r="AE100" s="161"/>
      <c r="AF100" s="161"/>
      <c r="AG100" s="161"/>
    </row>
    <row r="101" spans="4:33" x14ac:dyDescent="0.2">
      <c r="D101" s="117"/>
      <c r="E101" s="117"/>
      <c r="F101" s="117"/>
      <c r="G101" s="117"/>
      <c r="H101" s="117"/>
      <c r="I101" s="117"/>
      <c r="J101" s="118"/>
      <c r="K101" s="117"/>
      <c r="L101" s="117"/>
      <c r="M101" s="117"/>
      <c r="N101" s="117"/>
      <c r="T101" s="160"/>
      <c r="U101" s="132"/>
      <c r="V101" s="132"/>
      <c r="W101" s="132"/>
      <c r="X101" s="132"/>
      <c r="Y101" s="132"/>
      <c r="Z101" s="161"/>
      <c r="AA101" s="161"/>
      <c r="AB101" s="161"/>
      <c r="AC101" s="161"/>
      <c r="AD101" s="161"/>
      <c r="AE101" s="161"/>
      <c r="AF101" s="161"/>
      <c r="AG101" s="161"/>
    </row>
    <row r="102" spans="4:33" x14ac:dyDescent="0.2">
      <c r="D102" s="117"/>
      <c r="E102" s="117"/>
      <c r="F102" s="117"/>
      <c r="G102" s="117"/>
      <c r="H102" s="117"/>
      <c r="I102" s="117"/>
      <c r="J102" s="118"/>
      <c r="K102" s="117"/>
      <c r="L102" s="124"/>
      <c r="M102" s="117"/>
      <c r="N102" s="117"/>
      <c r="T102" s="160"/>
      <c r="U102" s="132"/>
      <c r="V102" s="132"/>
      <c r="W102" s="132"/>
      <c r="X102" s="132"/>
      <c r="Y102" s="132"/>
      <c r="Z102" s="161"/>
      <c r="AA102" s="161"/>
      <c r="AB102" s="161"/>
      <c r="AC102" s="161"/>
      <c r="AD102" s="161"/>
      <c r="AE102" s="161"/>
      <c r="AF102" s="161"/>
      <c r="AG102" s="161"/>
    </row>
    <row r="103" spans="4:33" x14ac:dyDescent="0.2">
      <c r="D103" s="117"/>
      <c r="E103" s="117"/>
      <c r="F103" s="117"/>
      <c r="G103" s="117"/>
      <c r="H103" s="117"/>
      <c r="I103" s="117"/>
      <c r="J103" s="118"/>
      <c r="K103" s="117"/>
      <c r="L103" s="124"/>
      <c r="M103" s="117"/>
      <c r="N103" s="117"/>
      <c r="T103" s="160"/>
      <c r="U103" s="132"/>
      <c r="V103" s="132"/>
      <c r="W103" s="132"/>
      <c r="X103" s="132"/>
      <c r="Y103" s="132"/>
      <c r="Z103" s="161"/>
      <c r="AA103" s="161"/>
      <c r="AB103" s="161"/>
      <c r="AC103" s="161"/>
      <c r="AD103" s="161"/>
      <c r="AE103" s="161"/>
      <c r="AF103" s="161"/>
      <c r="AG103" s="161"/>
    </row>
    <row r="104" spans="4:33" x14ac:dyDescent="0.2">
      <c r="D104" s="117"/>
      <c r="E104" s="117"/>
      <c r="F104" s="117"/>
      <c r="G104" s="117"/>
      <c r="H104" s="117"/>
      <c r="I104" s="120"/>
      <c r="J104" s="121"/>
      <c r="K104" s="117"/>
      <c r="L104" s="124"/>
      <c r="M104" s="117"/>
      <c r="N104" s="117"/>
      <c r="T104" s="160"/>
      <c r="U104" s="132"/>
      <c r="V104" s="132"/>
      <c r="W104" s="132"/>
      <c r="X104" s="132"/>
      <c r="Y104" s="132"/>
      <c r="Z104" s="161"/>
      <c r="AA104" s="161"/>
      <c r="AB104" s="161"/>
      <c r="AC104" s="161"/>
      <c r="AD104" s="161"/>
      <c r="AE104" s="161"/>
      <c r="AF104" s="161"/>
      <c r="AG104" s="161"/>
    </row>
    <row r="105" spans="4:33" x14ac:dyDescent="0.2"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T105" s="160"/>
      <c r="U105" s="132"/>
      <c r="V105" s="132"/>
      <c r="W105" s="132"/>
      <c r="X105" s="132"/>
      <c r="Y105" s="132"/>
      <c r="Z105" s="161"/>
      <c r="AA105" s="161"/>
      <c r="AB105" s="161"/>
      <c r="AC105" s="161"/>
      <c r="AD105" s="161"/>
      <c r="AE105" s="161"/>
      <c r="AF105" s="161"/>
      <c r="AG105" s="161"/>
    </row>
    <row r="106" spans="4:33" x14ac:dyDescent="0.2">
      <c r="D106" s="117"/>
      <c r="E106" s="117"/>
      <c r="F106" s="117"/>
      <c r="G106" s="117"/>
      <c r="H106" s="122"/>
      <c r="I106" s="122"/>
      <c r="J106" s="123"/>
      <c r="K106" s="117"/>
      <c r="L106" s="120"/>
      <c r="M106" s="117"/>
      <c r="N106" s="117"/>
      <c r="T106" s="160"/>
      <c r="U106" s="132"/>
      <c r="V106" s="132"/>
      <c r="W106" s="132"/>
      <c r="X106" s="132"/>
      <c r="Y106" s="132"/>
      <c r="Z106" s="161"/>
      <c r="AA106" s="161"/>
      <c r="AB106" s="161"/>
      <c r="AC106" s="161"/>
      <c r="AD106" s="161"/>
      <c r="AE106" s="161"/>
      <c r="AF106" s="161"/>
      <c r="AG106" s="161"/>
    </row>
    <row r="107" spans="4:33" x14ac:dyDescent="0.2">
      <c r="D107" s="7"/>
      <c r="E107" s="7"/>
      <c r="F107" s="7"/>
      <c r="G107" s="117"/>
      <c r="H107" s="117"/>
      <c r="I107" s="117"/>
      <c r="J107" s="118"/>
      <c r="K107" s="117"/>
      <c r="L107" s="120"/>
      <c r="M107" s="117"/>
      <c r="N107" s="117"/>
      <c r="T107" s="160"/>
      <c r="U107" s="132"/>
      <c r="V107" s="132"/>
      <c r="W107" s="132"/>
      <c r="X107" s="132"/>
      <c r="Y107" s="132"/>
      <c r="Z107" s="161"/>
      <c r="AA107" s="161"/>
      <c r="AB107" s="161"/>
      <c r="AC107" s="161"/>
      <c r="AD107" s="161"/>
      <c r="AE107" s="161"/>
      <c r="AF107" s="161"/>
      <c r="AG107" s="161"/>
    </row>
    <row r="108" spans="4:33" x14ac:dyDescent="0.2">
      <c r="G108" s="7"/>
      <c r="H108" s="117"/>
      <c r="I108" s="117"/>
      <c r="J108" s="118"/>
      <c r="K108" s="117"/>
      <c r="L108" s="117"/>
      <c r="M108" s="117"/>
      <c r="N108" s="117"/>
      <c r="T108" s="160"/>
      <c r="U108" s="132"/>
      <c r="V108" s="132"/>
      <c r="W108" s="132"/>
      <c r="X108" s="132"/>
      <c r="Y108" s="132"/>
      <c r="Z108" s="161"/>
      <c r="AA108" s="161"/>
      <c r="AB108" s="161"/>
      <c r="AC108" s="161"/>
      <c r="AD108" s="161"/>
      <c r="AE108" s="161"/>
      <c r="AF108" s="161"/>
      <c r="AG108" s="161"/>
    </row>
    <row r="109" spans="4:33" x14ac:dyDescent="0.2">
      <c r="H109" s="117"/>
      <c r="I109" s="117"/>
      <c r="J109" s="118"/>
      <c r="K109" s="117"/>
      <c r="L109" s="117"/>
      <c r="M109" s="117"/>
      <c r="N109" s="117"/>
      <c r="T109" s="160"/>
      <c r="U109" s="132"/>
      <c r="V109" s="132"/>
      <c r="W109" s="132"/>
      <c r="X109" s="132"/>
      <c r="Y109" s="132"/>
      <c r="Z109" s="161"/>
      <c r="AA109" s="161"/>
      <c r="AB109" s="161"/>
      <c r="AC109" s="161"/>
      <c r="AD109" s="161"/>
      <c r="AE109" s="161"/>
      <c r="AF109" s="161"/>
      <c r="AG109" s="161"/>
    </row>
    <row r="110" spans="4:33" x14ac:dyDescent="0.2">
      <c r="H110" s="117"/>
      <c r="I110" s="120"/>
      <c r="J110" s="121"/>
      <c r="K110" s="117"/>
      <c r="L110" s="117"/>
      <c r="M110" s="117"/>
      <c r="N110" s="117"/>
      <c r="T110" s="160"/>
      <c r="U110" s="132"/>
      <c r="V110" s="132"/>
      <c r="W110" s="132"/>
      <c r="X110" s="132"/>
      <c r="Y110" s="132"/>
      <c r="Z110" s="161"/>
      <c r="AA110" s="161"/>
      <c r="AB110" s="161"/>
      <c r="AC110" s="161"/>
      <c r="AD110" s="161"/>
      <c r="AE110" s="161"/>
      <c r="AF110" s="161"/>
      <c r="AG110" s="161"/>
    </row>
    <row r="111" spans="4:33" x14ac:dyDescent="0.2">
      <c r="H111" s="117"/>
      <c r="I111" s="117"/>
      <c r="J111" s="117"/>
      <c r="K111" s="117"/>
      <c r="L111" s="117"/>
      <c r="M111" s="117"/>
      <c r="N111" s="117"/>
      <c r="T111" s="160"/>
      <c r="U111" s="132"/>
      <c r="V111" s="132"/>
      <c r="W111" s="132"/>
      <c r="X111" s="132"/>
      <c r="Y111" s="132"/>
      <c r="Z111" s="161"/>
      <c r="AA111" s="161"/>
      <c r="AB111" s="161"/>
      <c r="AC111" s="161"/>
      <c r="AD111" s="161"/>
      <c r="AE111" s="161"/>
      <c r="AF111" s="161"/>
      <c r="AG111" s="161"/>
    </row>
    <row r="112" spans="4:33" x14ac:dyDescent="0.2">
      <c r="H112" s="122"/>
      <c r="I112" s="122"/>
      <c r="J112" s="123"/>
      <c r="K112" s="117"/>
      <c r="L112" s="117"/>
      <c r="M112" s="117"/>
      <c r="N112" s="117"/>
      <c r="T112" s="160"/>
      <c r="U112" s="132"/>
      <c r="V112" s="132"/>
      <c r="W112" s="132"/>
      <c r="X112" s="132"/>
      <c r="Y112" s="132"/>
      <c r="Z112" s="161"/>
      <c r="AA112" s="161"/>
      <c r="AB112" s="161"/>
      <c r="AC112" s="161"/>
      <c r="AD112" s="161"/>
      <c r="AE112" s="161"/>
      <c r="AF112" s="161"/>
      <c r="AG112" s="161"/>
    </row>
    <row r="113" spans="8:33" x14ac:dyDescent="0.2">
      <c r="H113" s="117"/>
      <c r="I113" s="117"/>
      <c r="J113" s="118"/>
      <c r="K113" s="117"/>
      <c r="L113" s="117"/>
      <c r="M113" s="117"/>
      <c r="N113" s="117"/>
      <c r="T113" s="160"/>
      <c r="U113" s="132"/>
      <c r="V113" s="132"/>
      <c r="W113" s="132"/>
      <c r="X113" s="132"/>
      <c r="Y113" s="132"/>
      <c r="Z113" s="161"/>
      <c r="AA113" s="161"/>
      <c r="AB113" s="161"/>
      <c r="AC113" s="161"/>
      <c r="AD113" s="161"/>
      <c r="AE113" s="161"/>
      <c r="AF113" s="161"/>
      <c r="AG113" s="161"/>
    </row>
    <row r="114" spans="8:33" x14ac:dyDescent="0.2">
      <c r="H114" s="117"/>
      <c r="I114" s="117"/>
      <c r="J114" s="118"/>
      <c r="K114" s="117"/>
      <c r="L114" s="117"/>
      <c r="M114" s="117"/>
      <c r="N114" s="117"/>
      <c r="T114" s="160"/>
      <c r="U114" s="132"/>
      <c r="V114" s="132"/>
      <c r="W114" s="132"/>
      <c r="X114" s="132"/>
      <c r="Y114" s="132"/>
      <c r="Z114" s="161"/>
      <c r="AA114" s="161"/>
      <c r="AB114" s="161"/>
      <c r="AC114" s="161"/>
      <c r="AD114" s="161"/>
      <c r="AE114" s="161"/>
      <c r="AF114" s="161"/>
      <c r="AG114" s="161"/>
    </row>
    <row r="115" spans="8:33" x14ac:dyDescent="0.2">
      <c r="H115" s="117"/>
      <c r="I115" s="117"/>
      <c r="J115" s="118"/>
      <c r="K115" s="117"/>
      <c r="L115" s="117"/>
      <c r="M115" s="117"/>
      <c r="N115" s="117"/>
      <c r="T115" s="160"/>
      <c r="U115" s="132"/>
      <c r="V115" s="132"/>
      <c r="W115" s="132"/>
      <c r="X115" s="132"/>
      <c r="Y115" s="132"/>
      <c r="Z115" s="161"/>
      <c r="AA115" s="161"/>
      <c r="AB115" s="161"/>
      <c r="AC115" s="161"/>
      <c r="AD115" s="161"/>
      <c r="AE115" s="161"/>
      <c r="AF115" s="161"/>
      <c r="AG115" s="161"/>
    </row>
    <row r="116" spans="8:33" x14ac:dyDescent="0.2">
      <c r="H116" s="117"/>
      <c r="I116" s="117"/>
      <c r="J116" s="118"/>
      <c r="K116" s="117"/>
      <c r="L116" s="117"/>
      <c r="M116" s="117"/>
      <c r="N116" s="117"/>
      <c r="T116" s="160"/>
      <c r="U116" s="132"/>
      <c r="V116" s="132"/>
      <c r="W116" s="132"/>
      <c r="X116" s="132"/>
      <c r="Y116" s="132"/>
      <c r="Z116" s="161"/>
      <c r="AA116" s="161"/>
      <c r="AB116" s="161"/>
      <c r="AC116" s="161"/>
      <c r="AD116" s="161"/>
      <c r="AE116" s="161"/>
      <c r="AF116" s="161"/>
      <c r="AG116" s="161"/>
    </row>
    <row r="117" spans="8:33" x14ac:dyDescent="0.2">
      <c r="H117" s="117"/>
      <c r="I117" s="120"/>
      <c r="J117" s="121"/>
      <c r="K117" s="117"/>
      <c r="L117" s="117"/>
      <c r="M117" s="117"/>
      <c r="N117" s="117"/>
      <c r="T117" s="160"/>
      <c r="U117" s="132"/>
      <c r="V117" s="132"/>
      <c r="W117" s="132"/>
      <c r="X117" s="132"/>
      <c r="Y117" s="132"/>
      <c r="Z117" s="161"/>
      <c r="AA117" s="161"/>
      <c r="AB117" s="161"/>
      <c r="AC117" s="161"/>
      <c r="AD117" s="161"/>
      <c r="AE117" s="161"/>
      <c r="AF117" s="161"/>
      <c r="AG117" s="161"/>
    </row>
    <row r="118" spans="8:33" x14ac:dyDescent="0.2">
      <c r="H118" s="117"/>
      <c r="I118" s="117"/>
      <c r="J118" s="117"/>
      <c r="K118" s="117"/>
      <c r="L118" s="117"/>
      <c r="M118" s="117"/>
      <c r="N118" s="117"/>
      <c r="T118" s="160"/>
      <c r="U118" s="132"/>
      <c r="V118" s="132"/>
      <c r="W118" s="132"/>
      <c r="X118" s="132"/>
      <c r="Y118" s="132"/>
      <c r="Z118" s="161"/>
      <c r="AA118" s="161"/>
      <c r="AB118" s="161"/>
      <c r="AC118" s="161"/>
      <c r="AD118" s="161"/>
      <c r="AE118" s="161"/>
      <c r="AF118" s="161"/>
      <c r="AG118" s="161"/>
    </row>
    <row r="119" spans="8:33" x14ac:dyDescent="0.2">
      <c r="H119" s="122"/>
      <c r="I119" s="122"/>
      <c r="J119" s="123"/>
      <c r="K119" s="117"/>
      <c r="L119" s="117"/>
      <c r="M119" s="117"/>
      <c r="N119" s="117"/>
      <c r="T119" s="160"/>
      <c r="U119" s="132"/>
      <c r="V119" s="132"/>
      <c r="W119" s="132"/>
      <c r="X119" s="132"/>
      <c r="Y119" s="132"/>
      <c r="Z119" s="161"/>
      <c r="AA119" s="161"/>
      <c r="AB119" s="161"/>
      <c r="AC119" s="161"/>
      <c r="AD119" s="161"/>
      <c r="AE119" s="161"/>
      <c r="AF119" s="161"/>
      <c r="AG119" s="161"/>
    </row>
    <row r="120" spans="8:33" x14ac:dyDescent="0.2">
      <c r="H120" s="117"/>
      <c r="I120" s="117"/>
      <c r="J120" s="118"/>
      <c r="K120" s="117"/>
      <c r="L120" s="117"/>
      <c r="M120" s="117"/>
      <c r="N120" s="117"/>
      <c r="T120" s="160"/>
      <c r="U120" s="132"/>
      <c r="V120" s="132"/>
      <c r="W120" s="132"/>
      <c r="X120" s="132"/>
      <c r="Y120" s="132"/>
      <c r="Z120" s="161"/>
      <c r="AA120" s="161"/>
      <c r="AB120" s="161"/>
      <c r="AC120" s="161"/>
      <c r="AD120" s="161"/>
      <c r="AE120" s="161"/>
      <c r="AF120" s="161"/>
      <c r="AG120" s="161"/>
    </row>
    <row r="121" spans="8:33" x14ac:dyDescent="0.2">
      <c r="H121" s="117"/>
      <c r="I121" s="117"/>
      <c r="J121" s="118"/>
      <c r="K121" s="117"/>
      <c r="L121" s="117"/>
      <c r="M121" s="117"/>
      <c r="N121" s="7"/>
      <c r="T121" s="160"/>
      <c r="U121" s="132"/>
      <c r="V121" s="132"/>
      <c r="W121" s="132"/>
      <c r="X121" s="132"/>
      <c r="Y121" s="132"/>
      <c r="Z121" s="161"/>
      <c r="AA121" s="161"/>
      <c r="AB121" s="161"/>
      <c r="AC121" s="161"/>
      <c r="AD121" s="161"/>
      <c r="AE121" s="161"/>
      <c r="AF121" s="161"/>
      <c r="AG121" s="161"/>
    </row>
    <row r="122" spans="8:33" x14ac:dyDescent="0.2">
      <c r="H122" s="117"/>
      <c r="I122" s="117"/>
      <c r="J122" s="118"/>
      <c r="K122" s="117"/>
      <c r="L122" s="117"/>
      <c r="M122" s="117"/>
      <c r="T122" s="160"/>
      <c r="U122" s="132"/>
      <c r="V122" s="132"/>
      <c r="W122" s="132"/>
      <c r="X122" s="132"/>
      <c r="Y122" s="132"/>
      <c r="Z122" s="161"/>
      <c r="AA122" s="161"/>
      <c r="AB122" s="161"/>
      <c r="AC122" s="161"/>
      <c r="AD122" s="161"/>
      <c r="AE122" s="161"/>
      <c r="AF122" s="161"/>
      <c r="AG122" s="161"/>
    </row>
    <row r="123" spans="8:33" x14ac:dyDescent="0.2">
      <c r="H123" s="117"/>
      <c r="I123" s="117"/>
      <c r="J123" s="118"/>
      <c r="K123" s="117"/>
      <c r="L123" s="117"/>
      <c r="M123" s="117"/>
      <c r="T123" s="160"/>
      <c r="U123" s="132"/>
      <c r="V123" s="132"/>
      <c r="W123" s="132"/>
      <c r="X123" s="132"/>
      <c r="Y123" s="132"/>
      <c r="Z123" s="161"/>
      <c r="AA123" s="161"/>
      <c r="AB123" s="161"/>
      <c r="AC123" s="161"/>
      <c r="AD123" s="161"/>
      <c r="AE123" s="161"/>
      <c r="AF123" s="161"/>
      <c r="AG123" s="161"/>
    </row>
    <row r="124" spans="8:33" x14ac:dyDescent="0.2">
      <c r="H124" s="117"/>
      <c r="I124" s="120"/>
      <c r="J124" s="121"/>
      <c r="K124" s="117"/>
      <c r="L124" s="117"/>
      <c r="M124" s="117"/>
      <c r="T124" s="160"/>
      <c r="U124" s="132"/>
      <c r="V124" s="132"/>
      <c r="W124" s="132"/>
      <c r="X124" s="132"/>
      <c r="Y124" s="132"/>
      <c r="Z124" s="161"/>
      <c r="AA124" s="161"/>
      <c r="AB124" s="161"/>
      <c r="AC124" s="161"/>
      <c r="AD124" s="161"/>
      <c r="AE124" s="161"/>
      <c r="AF124" s="161"/>
      <c r="AG124" s="161"/>
    </row>
    <row r="125" spans="8:33" x14ac:dyDescent="0.2">
      <c r="H125" s="117"/>
      <c r="I125" s="117"/>
      <c r="J125" s="117"/>
      <c r="K125" s="117"/>
      <c r="L125" s="117"/>
      <c r="M125" s="117"/>
      <c r="T125" s="160"/>
      <c r="U125" s="132"/>
      <c r="V125" s="132"/>
      <c r="W125" s="132"/>
      <c r="X125" s="132"/>
      <c r="Y125" s="132"/>
      <c r="Z125" s="161"/>
      <c r="AA125" s="161"/>
      <c r="AB125" s="161"/>
      <c r="AC125" s="161"/>
      <c r="AD125" s="161"/>
      <c r="AE125" s="161"/>
      <c r="AF125" s="161"/>
      <c r="AG125" s="161"/>
    </row>
    <row r="126" spans="8:33" x14ac:dyDescent="0.2">
      <c r="H126" s="122"/>
      <c r="I126" s="122"/>
      <c r="J126" s="123"/>
      <c r="K126" s="117"/>
      <c r="L126" s="117"/>
      <c r="M126" s="117"/>
      <c r="T126" s="160"/>
      <c r="U126" s="132"/>
      <c r="V126" s="132"/>
      <c r="W126" s="132"/>
      <c r="X126" s="132"/>
      <c r="Y126" s="132"/>
      <c r="Z126" s="161"/>
      <c r="AA126" s="161"/>
      <c r="AB126" s="161"/>
      <c r="AC126" s="161"/>
      <c r="AD126" s="161"/>
      <c r="AE126" s="161"/>
      <c r="AF126" s="161"/>
      <c r="AG126" s="161"/>
    </row>
    <row r="127" spans="8:33" x14ac:dyDescent="0.2">
      <c r="H127" s="117"/>
      <c r="I127" s="117"/>
      <c r="J127" s="118"/>
      <c r="K127" s="117"/>
      <c r="L127" s="117"/>
      <c r="M127" s="117"/>
      <c r="T127" s="160"/>
      <c r="U127" s="132"/>
      <c r="V127" s="132"/>
      <c r="W127" s="132"/>
      <c r="X127" s="132"/>
      <c r="Y127" s="132"/>
      <c r="Z127" s="161"/>
      <c r="AA127" s="161"/>
      <c r="AB127" s="161"/>
      <c r="AC127" s="161"/>
      <c r="AD127" s="161"/>
      <c r="AE127" s="161"/>
      <c r="AF127" s="161"/>
      <c r="AG127" s="161"/>
    </row>
    <row r="128" spans="8:33" x14ac:dyDescent="0.2">
      <c r="H128" s="117"/>
      <c r="I128" s="117"/>
      <c r="J128" s="118"/>
      <c r="K128" s="117"/>
      <c r="L128" s="117"/>
      <c r="M128" s="7"/>
      <c r="T128" s="160"/>
      <c r="U128" s="132"/>
      <c r="V128" s="132"/>
      <c r="W128" s="132"/>
      <c r="X128" s="132"/>
      <c r="Y128" s="132"/>
      <c r="Z128" s="161"/>
      <c r="AA128" s="161"/>
      <c r="AB128" s="161"/>
      <c r="AC128" s="161"/>
      <c r="AD128" s="161"/>
      <c r="AE128" s="161"/>
      <c r="AF128" s="161"/>
      <c r="AG128" s="161"/>
    </row>
    <row r="129" spans="8:33" x14ac:dyDescent="0.2">
      <c r="H129" s="117"/>
      <c r="I129" s="117"/>
      <c r="J129" s="118"/>
      <c r="K129" s="117"/>
      <c r="L129" s="117"/>
      <c r="T129" s="160"/>
      <c r="U129" s="132"/>
      <c r="V129" s="132"/>
      <c r="W129" s="132"/>
      <c r="X129" s="132"/>
      <c r="Y129" s="132"/>
      <c r="Z129" s="161"/>
      <c r="AA129" s="161"/>
      <c r="AB129" s="161"/>
      <c r="AC129" s="161"/>
      <c r="AD129" s="161"/>
      <c r="AE129" s="161"/>
      <c r="AF129" s="161"/>
      <c r="AG129" s="161"/>
    </row>
    <row r="130" spans="8:33" x14ac:dyDescent="0.2">
      <c r="H130" s="117"/>
      <c r="I130" s="120"/>
      <c r="J130" s="121"/>
      <c r="K130" s="117"/>
      <c r="L130" s="117"/>
      <c r="T130" s="160"/>
      <c r="U130" s="132"/>
      <c r="V130" s="132"/>
      <c r="W130" s="132"/>
      <c r="X130" s="132"/>
      <c r="Y130" s="132"/>
      <c r="Z130" s="161"/>
      <c r="AA130" s="161"/>
      <c r="AB130" s="161"/>
      <c r="AC130" s="161"/>
      <c r="AD130" s="161"/>
      <c r="AE130" s="161"/>
      <c r="AF130" s="161"/>
      <c r="AG130" s="161"/>
    </row>
    <row r="131" spans="8:33" x14ac:dyDescent="0.2">
      <c r="H131" s="117"/>
      <c r="I131" s="117"/>
      <c r="J131" s="117"/>
      <c r="K131" s="117"/>
      <c r="L131" s="117"/>
      <c r="T131" s="160"/>
      <c r="U131" s="132"/>
      <c r="V131" s="132"/>
      <c r="W131" s="132"/>
      <c r="X131" s="132"/>
      <c r="Y131" s="132"/>
      <c r="Z131" s="161"/>
      <c r="AA131" s="161"/>
      <c r="AB131" s="161"/>
      <c r="AC131" s="161"/>
      <c r="AD131" s="161"/>
      <c r="AE131" s="161"/>
      <c r="AF131" s="161"/>
      <c r="AG131" s="161"/>
    </row>
    <row r="132" spans="8:33" x14ac:dyDescent="0.2">
      <c r="H132" s="122"/>
      <c r="I132" s="122"/>
      <c r="J132" s="123"/>
      <c r="K132" s="117"/>
      <c r="L132" s="117"/>
      <c r="T132" s="160"/>
      <c r="U132" s="132"/>
      <c r="V132" s="132"/>
      <c r="W132" s="132"/>
      <c r="X132" s="132"/>
      <c r="Y132" s="132"/>
      <c r="Z132" s="161"/>
      <c r="AA132" s="161"/>
      <c r="AB132" s="161"/>
      <c r="AC132" s="161"/>
      <c r="AD132" s="161"/>
      <c r="AE132" s="161"/>
      <c r="AF132" s="161"/>
      <c r="AG132" s="161"/>
    </row>
    <row r="133" spans="8:33" x14ac:dyDescent="0.2">
      <c r="H133" s="117"/>
      <c r="I133" s="117"/>
      <c r="J133" s="118"/>
      <c r="K133" s="117"/>
      <c r="L133" s="117"/>
      <c r="T133" s="160"/>
      <c r="U133" s="132"/>
      <c r="V133" s="132"/>
      <c r="W133" s="132"/>
      <c r="X133" s="132"/>
      <c r="Y133" s="132"/>
      <c r="Z133" s="161"/>
      <c r="AA133" s="161"/>
      <c r="AB133" s="161"/>
      <c r="AC133" s="161"/>
      <c r="AD133" s="161"/>
      <c r="AE133" s="161"/>
      <c r="AF133" s="161"/>
      <c r="AG133" s="161"/>
    </row>
    <row r="134" spans="8:33" x14ac:dyDescent="0.2">
      <c r="H134" s="117"/>
      <c r="I134" s="117"/>
      <c r="J134" s="118"/>
      <c r="K134" s="117"/>
      <c r="L134" s="117"/>
      <c r="T134" s="160"/>
      <c r="U134" s="132"/>
      <c r="V134" s="132"/>
      <c r="W134" s="132"/>
      <c r="X134" s="132"/>
      <c r="Y134" s="132"/>
      <c r="Z134" s="161"/>
      <c r="AA134" s="161"/>
      <c r="AB134" s="161"/>
      <c r="AC134" s="161"/>
      <c r="AD134" s="161"/>
      <c r="AE134" s="161"/>
      <c r="AF134" s="161"/>
      <c r="AG134" s="161"/>
    </row>
    <row r="135" spans="8:33" x14ac:dyDescent="0.2">
      <c r="H135" s="117"/>
      <c r="I135" s="117"/>
      <c r="J135" s="118"/>
      <c r="K135" s="7"/>
      <c r="L135" s="117"/>
      <c r="T135" s="160"/>
      <c r="U135" s="132"/>
      <c r="V135" s="132"/>
      <c r="W135" s="132"/>
      <c r="X135" s="132"/>
      <c r="Y135" s="132"/>
      <c r="Z135" s="161"/>
      <c r="AA135" s="161"/>
      <c r="AB135" s="161"/>
      <c r="AC135" s="161"/>
      <c r="AD135" s="161"/>
      <c r="AE135" s="161"/>
      <c r="AF135" s="161"/>
      <c r="AG135" s="161"/>
    </row>
    <row r="136" spans="8:33" x14ac:dyDescent="0.2">
      <c r="H136" s="117"/>
      <c r="I136" s="117"/>
      <c r="J136" s="118"/>
      <c r="L136" s="117"/>
      <c r="T136" s="160"/>
      <c r="U136" s="132"/>
      <c r="V136" s="132"/>
      <c r="W136" s="132"/>
      <c r="X136" s="132"/>
      <c r="Y136" s="132"/>
      <c r="Z136" s="161"/>
      <c r="AA136" s="161"/>
      <c r="AB136" s="161"/>
      <c r="AC136" s="161"/>
      <c r="AD136" s="161"/>
      <c r="AE136" s="161"/>
      <c r="AF136" s="161"/>
      <c r="AG136" s="161"/>
    </row>
    <row r="137" spans="8:33" x14ac:dyDescent="0.2">
      <c r="H137" s="117"/>
      <c r="I137" s="117"/>
      <c r="J137" s="118"/>
      <c r="L137" s="117"/>
      <c r="T137" s="160"/>
      <c r="U137" s="132"/>
      <c r="V137" s="132"/>
      <c r="W137" s="132"/>
      <c r="X137" s="132"/>
      <c r="Y137" s="132"/>
      <c r="Z137" s="161"/>
      <c r="AA137" s="161"/>
      <c r="AB137" s="161"/>
      <c r="AC137" s="161"/>
      <c r="AD137" s="161"/>
      <c r="AE137" s="161"/>
      <c r="AF137" s="161"/>
      <c r="AG137" s="161"/>
    </row>
    <row r="138" spans="8:33" x14ac:dyDescent="0.2">
      <c r="H138" s="117"/>
      <c r="I138" s="120"/>
      <c r="J138" s="121"/>
      <c r="L138" s="7"/>
      <c r="U138" s="132"/>
      <c r="V138" s="132"/>
      <c r="W138" s="132"/>
      <c r="X138" s="132"/>
      <c r="Y138" s="132"/>
    </row>
    <row r="139" spans="8:33" x14ac:dyDescent="0.2">
      <c r="H139" s="117"/>
      <c r="I139" s="117"/>
      <c r="J139" s="117"/>
      <c r="U139" s="132"/>
      <c r="V139" s="132"/>
      <c r="W139" s="132"/>
      <c r="X139" s="132"/>
      <c r="Y139" s="132"/>
    </row>
    <row r="140" spans="8:33" x14ac:dyDescent="0.2">
      <c r="H140" s="119"/>
      <c r="I140" s="7"/>
      <c r="J140" s="125"/>
      <c r="U140" s="132"/>
      <c r="V140" s="132"/>
      <c r="W140" s="132"/>
      <c r="X140" s="132"/>
      <c r="Y140" s="132"/>
    </row>
    <row r="141" spans="8:33" x14ac:dyDescent="0.2">
      <c r="H141" s="117"/>
      <c r="I141" s="117"/>
      <c r="J141" s="117"/>
      <c r="U141" s="132"/>
      <c r="V141" s="132"/>
      <c r="W141" s="132"/>
      <c r="X141" s="132"/>
      <c r="Y141" s="132"/>
    </row>
    <row r="142" spans="8:33" x14ac:dyDescent="0.2">
      <c r="U142" s="132"/>
      <c r="V142" s="132"/>
      <c r="W142" s="132"/>
      <c r="X142" s="132"/>
      <c r="Y142" s="132"/>
    </row>
    <row r="143" spans="8:33" x14ac:dyDescent="0.2">
      <c r="U143" s="132"/>
      <c r="V143" s="132"/>
      <c r="W143" s="132"/>
      <c r="X143" s="132"/>
      <c r="Y143" s="132"/>
    </row>
    <row r="144" spans="8:33" x14ac:dyDescent="0.2">
      <c r="U144" s="132"/>
      <c r="V144" s="132"/>
      <c r="W144" s="132"/>
      <c r="X144" s="132"/>
      <c r="Y144" s="132"/>
    </row>
    <row r="145" spans="21:25" x14ac:dyDescent="0.2">
      <c r="U145" s="132"/>
      <c r="V145" s="132"/>
      <c r="W145" s="132"/>
      <c r="X145" s="132"/>
      <c r="Y145" s="132"/>
    </row>
    <row r="146" spans="21:25" x14ac:dyDescent="0.2">
      <c r="U146" s="132"/>
      <c r="V146" s="132"/>
      <c r="W146" s="132"/>
      <c r="X146" s="132"/>
      <c r="Y146" s="132"/>
    </row>
    <row r="147" spans="21:25" x14ac:dyDescent="0.2">
      <c r="U147" s="132"/>
      <c r="V147" s="132"/>
      <c r="W147" s="132"/>
      <c r="X147" s="132"/>
      <c r="Y147" s="132"/>
    </row>
    <row r="148" spans="21:25" x14ac:dyDescent="0.2">
      <c r="U148" s="132"/>
      <c r="V148" s="132"/>
      <c r="W148" s="132"/>
      <c r="X148" s="132"/>
      <c r="Y148" s="132"/>
    </row>
    <row r="149" spans="21:25" x14ac:dyDescent="0.2">
      <c r="U149" s="132"/>
      <c r="V149" s="132"/>
      <c r="W149" s="132"/>
      <c r="X149" s="132"/>
      <c r="Y149" s="132"/>
    </row>
    <row r="150" spans="21:25" x14ac:dyDescent="0.2">
      <c r="U150" s="132"/>
      <c r="V150" s="132"/>
      <c r="W150" s="132"/>
      <c r="X150" s="132"/>
      <c r="Y150" s="132"/>
    </row>
    <row r="151" spans="21:25" x14ac:dyDescent="0.2">
      <c r="U151" s="132"/>
      <c r="V151" s="132"/>
      <c r="W151" s="132"/>
      <c r="X151" s="132"/>
      <c r="Y151" s="132"/>
    </row>
    <row r="152" spans="21:25" x14ac:dyDescent="0.2">
      <c r="U152" s="132"/>
      <c r="V152" s="132"/>
      <c r="W152" s="132"/>
      <c r="X152" s="132"/>
      <c r="Y152" s="132"/>
    </row>
    <row r="153" spans="21:25" x14ac:dyDescent="0.2">
      <c r="U153" s="132"/>
      <c r="V153" s="132"/>
      <c r="W153" s="132"/>
      <c r="X153" s="132"/>
      <c r="Y153" s="132"/>
    </row>
    <row r="154" spans="21:25" x14ac:dyDescent="0.2">
      <c r="U154" s="132"/>
      <c r="V154" s="132"/>
      <c r="W154" s="132"/>
      <c r="X154" s="132"/>
      <c r="Y154" s="132"/>
    </row>
    <row r="155" spans="21:25" x14ac:dyDescent="0.2">
      <c r="U155" s="132"/>
      <c r="V155" s="132"/>
      <c r="W155" s="132"/>
      <c r="X155" s="132"/>
      <c r="Y155" s="132"/>
    </row>
    <row r="156" spans="21:25" x14ac:dyDescent="0.2">
      <c r="U156" s="132"/>
      <c r="V156" s="132"/>
      <c r="W156" s="132"/>
      <c r="X156" s="132"/>
      <c r="Y156" s="132"/>
    </row>
    <row r="157" spans="21:25" x14ac:dyDescent="0.2">
      <c r="U157" s="132"/>
      <c r="V157" s="132"/>
      <c r="W157" s="132"/>
      <c r="X157" s="132"/>
      <c r="Y157" s="132"/>
    </row>
    <row r="158" spans="21:25" x14ac:dyDescent="0.2">
      <c r="U158" s="132"/>
      <c r="V158" s="132"/>
      <c r="W158" s="132"/>
      <c r="X158" s="132"/>
      <c r="Y158" s="132"/>
    </row>
    <row r="159" spans="21:25" x14ac:dyDescent="0.2">
      <c r="U159" s="132"/>
      <c r="V159" s="132"/>
      <c r="W159" s="132"/>
      <c r="X159" s="132"/>
      <c r="Y159" s="132"/>
    </row>
    <row r="160" spans="21:25" x14ac:dyDescent="0.2">
      <c r="U160" s="132"/>
      <c r="V160" s="132"/>
      <c r="W160" s="132"/>
      <c r="X160" s="132"/>
      <c r="Y160" s="132"/>
    </row>
    <row r="161" spans="21:25" x14ac:dyDescent="0.2">
      <c r="U161" s="132"/>
      <c r="V161" s="132"/>
      <c r="W161" s="132"/>
      <c r="X161" s="132"/>
      <c r="Y161" s="132"/>
    </row>
    <row r="162" spans="21:25" x14ac:dyDescent="0.2">
      <c r="U162" s="132"/>
      <c r="V162" s="132"/>
      <c r="W162" s="132"/>
      <c r="X162" s="132"/>
      <c r="Y162" s="132"/>
    </row>
    <row r="163" spans="21:25" x14ac:dyDescent="0.2">
      <c r="U163" s="132"/>
      <c r="V163" s="132"/>
      <c r="W163" s="132"/>
      <c r="X163" s="132"/>
      <c r="Y163" s="132"/>
    </row>
    <row r="164" spans="21:25" x14ac:dyDescent="0.2">
      <c r="U164" s="132"/>
      <c r="V164" s="132"/>
      <c r="W164" s="132"/>
      <c r="X164" s="132"/>
      <c r="Y164" s="132"/>
    </row>
    <row r="165" spans="21:25" x14ac:dyDescent="0.2">
      <c r="U165" s="132"/>
      <c r="V165" s="132"/>
      <c r="W165" s="132"/>
      <c r="X165" s="132"/>
      <c r="Y165" s="132"/>
    </row>
    <row r="166" spans="21:25" x14ac:dyDescent="0.2">
      <c r="U166" s="132"/>
      <c r="V166" s="132"/>
      <c r="W166" s="132"/>
      <c r="X166" s="132"/>
      <c r="Y166" s="132"/>
    </row>
    <row r="167" spans="21:25" x14ac:dyDescent="0.2">
      <c r="U167" s="132"/>
      <c r="V167" s="132"/>
      <c r="W167" s="132"/>
      <c r="X167" s="132"/>
      <c r="Y167" s="132"/>
    </row>
    <row r="168" spans="21:25" x14ac:dyDescent="0.2">
      <c r="U168" s="132"/>
      <c r="V168" s="132"/>
      <c r="W168" s="132"/>
      <c r="X168" s="132"/>
      <c r="Y168" s="132"/>
    </row>
    <row r="169" spans="21:25" x14ac:dyDescent="0.2">
      <c r="U169" s="132"/>
      <c r="V169" s="132"/>
      <c r="W169" s="132"/>
      <c r="X169" s="132"/>
      <c r="Y169" s="132"/>
    </row>
    <row r="170" spans="21:25" x14ac:dyDescent="0.2">
      <c r="U170" s="132"/>
      <c r="V170" s="132"/>
      <c r="W170" s="132"/>
      <c r="X170" s="132"/>
      <c r="Y170" s="132"/>
    </row>
    <row r="171" spans="21:25" x14ac:dyDescent="0.2">
      <c r="U171" s="132"/>
      <c r="V171" s="132"/>
      <c r="W171" s="132"/>
      <c r="X171" s="132"/>
      <c r="Y171" s="132"/>
    </row>
    <row r="172" spans="21:25" x14ac:dyDescent="0.2">
      <c r="U172" s="132"/>
      <c r="V172" s="132"/>
      <c r="W172" s="132"/>
      <c r="X172" s="132"/>
      <c r="Y172" s="132"/>
    </row>
    <row r="173" spans="21:25" x14ac:dyDescent="0.2">
      <c r="U173" s="132"/>
      <c r="V173" s="132"/>
      <c r="W173" s="132"/>
      <c r="X173" s="132"/>
      <c r="Y173" s="132"/>
    </row>
    <row r="174" spans="21:25" x14ac:dyDescent="0.2">
      <c r="U174" s="132"/>
      <c r="V174" s="132"/>
      <c r="W174" s="132"/>
      <c r="X174" s="132"/>
      <c r="Y174" s="132"/>
    </row>
    <row r="175" spans="21:25" x14ac:dyDescent="0.2">
      <c r="U175" s="132"/>
      <c r="V175" s="132"/>
      <c r="W175" s="132"/>
      <c r="X175" s="132"/>
      <c r="Y175" s="132"/>
    </row>
    <row r="176" spans="21:25" x14ac:dyDescent="0.2">
      <c r="U176" s="132"/>
      <c r="V176" s="132"/>
      <c r="W176" s="132"/>
      <c r="X176" s="132"/>
      <c r="Y176" s="132"/>
    </row>
    <row r="177" spans="21:25" x14ac:dyDescent="0.2">
      <c r="U177" s="132"/>
      <c r="V177" s="132"/>
      <c r="W177" s="132"/>
      <c r="X177" s="132"/>
      <c r="Y177" s="132"/>
    </row>
    <row r="178" spans="21:25" x14ac:dyDescent="0.2">
      <c r="U178" s="132"/>
      <c r="V178" s="132"/>
      <c r="W178" s="132"/>
      <c r="X178" s="132"/>
      <c r="Y178" s="132"/>
    </row>
    <row r="179" spans="21:25" x14ac:dyDescent="0.2">
      <c r="U179" s="132"/>
      <c r="V179" s="132"/>
      <c r="W179" s="132"/>
      <c r="X179" s="132"/>
      <c r="Y179" s="132"/>
    </row>
    <row r="180" spans="21:25" x14ac:dyDescent="0.2">
      <c r="U180" s="132"/>
      <c r="V180" s="132"/>
      <c r="W180" s="132"/>
      <c r="X180" s="132"/>
      <c r="Y180" s="132"/>
    </row>
    <row r="181" spans="21:25" x14ac:dyDescent="0.2">
      <c r="U181" s="132"/>
      <c r="V181" s="132"/>
      <c r="W181" s="132"/>
      <c r="X181" s="132"/>
      <c r="Y181" s="132"/>
    </row>
    <row r="182" spans="21:25" x14ac:dyDescent="0.2">
      <c r="U182" s="132"/>
      <c r="V182" s="132"/>
      <c r="W182" s="132"/>
      <c r="X182" s="132"/>
      <c r="Y182" s="132"/>
    </row>
    <row r="183" spans="21:25" x14ac:dyDescent="0.2">
      <c r="U183" s="132"/>
      <c r="V183" s="132"/>
      <c r="W183" s="132"/>
      <c r="X183" s="132"/>
      <c r="Y183" s="132"/>
    </row>
    <row r="184" spans="21:25" x14ac:dyDescent="0.2">
      <c r="U184" s="132"/>
      <c r="V184" s="132"/>
      <c r="W184" s="132"/>
      <c r="X184" s="132"/>
      <c r="Y184" s="132"/>
    </row>
    <row r="185" spans="21:25" x14ac:dyDescent="0.2">
      <c r="U185" s="132"/>
      <c r="V185" s="132"/>
      <c r="W185" s="132"/>
      <c r="X185" s="132"/>
      <c r="Y185" s="132"/>
    </row>
    <row r="186" spans="21:25" x14ac:dyDescent="0.2">
      <c r="U186" s="132"/>
      <c r="V186" s="132"/>
      <c r="W186" s="132"/>
      <c r="X186" s="132"/>
      <c r="Y186" s="132"/>
    </row>
    <row r="187" spans="21:25" x14ac:dyDescent="0.2">
      <c r="U187" s="132"/>
      <c r="V187" s="132"/>
      <c r="W187" s="132"/>
      <c r="X187" s="132"/>
      <c r="Y187" s="132"/>
    </row>
    <row r="188" spans="21:25" x14ac:dyDescent="0.2">
      <c r="U188" s="132"/>
      <c r="V188" s="132"/>
      <c r="W188" s="132"/>
      <c r="X188" s="132"/>
      <c r="Y188" s="132"/>
    </row>
    <row r="189" spans="21:25" x14ac:dyDescent="0.2">
      <c r="U189" s="132"/>
      <c r="V189" s="132"/>
      <c r="W189" s="132"/>
      <c r="X189" s="132"/>
      <c r="Y189" s="132"/>
    </row>
    <row r="190" spans="21:25" x14ac:dyDescent="0.2">
      <c r="U190" s="132"/>
      <c r="V190" s="132"/>
      <c r="W190" s="132"/>
      <c r="X190" s="132"/>
      <c r="Y190" s="132"/>
    </row>
    <row r="191" spans="21:25" x14ac:dyDescent="0.2">
      <c r="U191" s="132"/>
      <c r="V191" s="132"/>
      <c r="W191" s="132"/>
      <c r="X191" s="132"/>
      <c r="Y191" s="132"/>
    </row>
    <row r="192" spans="21:25" x14ac:dyDescent="0.2">
      <c r="U192" s="132"/>
      <c r="V192" s="132"/>
      <c r="W192" s="132"/>
      <c r="X192" s="132"/>
      <c r="Y192" s="132"/>
    </row>
    <row r="193" spans="21:25" x14ac:dyDescent="0.2">
      <c r="U193" s="132"/>
      <c r="V193" s="132"/>
      <c r="W193" s="132"/>
      <c r="X193" s="132"/>
      <c r="Y193" s="132"/>
    </row>
    <row r="194" spans="21:25" x14ac:dyDescent="0.2">
      <c r="U194" s="132"/>
      <c r="V194" s="132"/>
      <c r="W194" s="132"/>
      <c r="X194" s="132"/>
      <c r="Y194" s="132"/>
    </row>
    <row r="195" spans="21:25" x14ac:dyDescent="0.2">
      <c r="U195" s="132"/>
      <c r="V195" s="132"/>
      <c r="W195" s="132"/>
      <c r="X195" s="132"/>
      <c r="Y195" s="132"/>
    </row>
    <row r="196" spans="21:25" x14ac:dyDescent="0.2">
      <c r="U196" s="132"/>
      <c r="V196" s="132"/>
      <c r="W196" s="132"/>
      <c r="X196" s="132"/>
      <c r="Y196" s="132"/>
    </row>
    <row r="197" spans="21:25" x14ac:dyDescent="0.2">
      <c r="U197" s="132"/>
      <c r="V197" s="132"/>
      <c r="W197" s="132"/>
      <c r="X197" s="132"/>
      <c r="Y197" s="132"/>
    </row>
    <row r="198" spans="21:25" x14ac:dyDescent="0.2">
      <c r="U198" s="132"/>
      <c r="V198" s="132"/>
      <c r="W198" s="132"/>
      <c r="X198" s="132"/>
      <c r="Y198" s="132"/>
    </row>
    <row r="199" spans="21:25" x14ac:dyDescent="0.2">
      <c r="U199" s="132"/>
      <c r="V199" s="132"/>
      <c r="W199" s="132"/>
      <c r="X199" s="132"/>
      <c r="Y199" s="132"/>
    </row>
    <row r="200" spans="21:25" x14ac:dyDescent="0.2">
      <c r="U200" s="132"/>
      <c r="V200" s="132"/>
      <c r="W200" s="132"/>
      <c r="X200" s="132"/>
      <c r="Y200" s="132"/>
    </row>
    <row r="201" spans="21:25" x14ac:dyDescent="0.2">
      <c r="U201" s="132"/>
      <c r="V201" s="132"/>
      <c r="W201" s="132"/>
      <c r="X201" s="132"/>
      <c r="Y201" s="132"/>
    </row>
    <row r="202" spans="21:25" x14ac:dyDescent="0.2">
      <c r="U202" s="132"/>
      <c r="V202" s="132"/>
      <c r="W202" s="132"/>
      <c r="X202" s="132"/>
      <c r="Y202" s="132"/>
    </row>
    <row r="203" spans="21:25" x14ac:dyDescent="0.2">
      <c r="U203" s="132"/>
      <c r="V203" s="132"/>
      <c r="W203" s="132"/>
      <c r="X203" s="132"/>
      <c r="Y203" s="132"/>
    </row>
    <row r="204" spans="21:25" x14ac:dyDescent="0.2">
      <c r="U204" s="132"/>
      <c r="V204" s="132"/>
      <c r="W204" s="132"/>
      <c r="X204" s="132"/>
      <c r="Y204" s="132"/>
    </row>
    <row r="205" spans="21:25" x14ac:dyDescent="0.2">
      <c r="U205" s="132"/>
      <c r="V205" s="132"/>
      <c r="W205" s="132"/>
      <c r="X205" s="132"/>
      <c r="Y205" s="132"/>
    </row>
    <row r="206" spans="21:25" x14ac:dyDescent="0.2">
      <c r="U206" s="132"/>
      <c r="V206" s="132"/>
      <c r="W206" s="132"/>
      <c r="X206" s="132"/>
      <c r="Y206" s="132"/>
    </row>
    <row r="207" spans="21:25" x14ac:dyDescent="0.2">
      <c r="U207" s="132"/>
      <c r="V207" s="132"/>
      <c r="W207" s="132"/>
      <c r="X207" s="132"/>
      <c r="Y207" s="132"/>
    </row>
    <row r="208" spans="21:25" x14ac:dyDescent="0.2">
      <c r="U208" s="132"/>
      <c r="V208" s="132"/>
      <c r="W208" s="132"/>
      <c r="X208" s="132"/>
      <c r="Y208" s="132"/>
    </row>
    <row r="209" spans="21:25" x14ac:dyDescent="0.2">
      <c r="U209" s="132"/>
      <c r="V209" s="132"/>
      <c r="W209" s="132"/>
      <c r="X209" s="132"/>
      <c r="Y209" s="132"/>
    </row>
    <row r="210" spans="21:25" x14ac:dyDescent="0.2">
      <c r="U210" s="132"/>
      <c r="V210" s="132"/>
      <c r="W210" s="132"/>
      <c r="X210" s="132"/>
      <c r="Y210" s="132"/>
    </row>
    <row r="211" spans="21:25" x14ac:dyDescent="0.2">
      <c r="U211" s="132"/>
      <c r="V211" s="132"/>
      <c r="W211" s="132"/>
      <c r="X211" s="132"/>
      <c r="Y211" s="132"/>
    </row>
    <row r="212" spans="21:25" x14ac:dyDescent="0.2">
      <c r="U212" s="132"/>
      <c r="V212" s="132"/>
      <c r="W212" s="132"/>
      <c r="X212" s="132"/>
      <c r="Y212" s="132"/>
    </row>
    <row r="213" spans="21:25" x14ac:dyDescent="0.2">
      <c r="U213" s="132"/>
      <c r="V213" s="132"/>
      <c r="W213" s="132"/>
      <c r="X213" s="132"/>
      <c r="Y213" s="132"/>
    </row>
    <row r="214" spans="21:25" x14ac:dyDescent="0.2">
      <c r="U214" s="132"/>
      <c r="V214" s="132"/>
      <c r="W214" s="132"/>
      <c r="X214" s="132"/>
      <c r="Y214" s="132"/>
    </row>
    <row r="215" spans="21:25" x14ac:dyDescent="0.2">
      <c r="U215" s="132"/>
      <c r="V215" s="132"/>
      <c r="W215" s="132"/>
      <c r="X215" s="132"/>
      <c r="Y215" s="132"/>
    </row>
    <row r="216" spans="21:25" x14ac:dyDescent="0.2">
      <c r="U216" s="132"/>
      <c r="V216" s="132"/>
      <c r="W216" s="132"/>
      <c r="X216" s="132"/>
      <c r="Y216" s="132"/>
    </row>
    <row r="217" spans="21:25" x14ac:dyDescent="0.2">
      <c r="U217" s="132"/>
      <c r="V217" s="132"/>
      <c r="W217" s="132"/>
      <c r="X217" s="132"/>
      <c r="Y217" s="132"/>
    </row>
    <row r="218" spans="21:25" x14ac:dyDescent="0.2">
      <c r="U218" s="132"/>
      <c r="V218" s="132"/>
      <c r="W218" s="132"/>
      <c r="X218" s="132"/>
      <c r="Y218" s="132"/>
    </row>
    <row r="219" spans="21:25" x14ac:dyDescent="0.2">
      <c r="U219" s="132"/>
      <c r="V219" s="132"/>
      <c r="W219" s="132"/>
      <c r="X219" s="132"/>
      <c r="Y219" s="132"/>
    </row>
    <row r="220" spans="21:25" x14ac:dyDescent="0.2">
      <c r="U220" s="132"/>
      <c r="V220" s="132"/>
      <c r="W220" s="132"/>
      <c r="X220" s="132"/>
      <c r="Y220" s="132"/>
    </row>
    <row r="221" spans="21:25" x14ac:dyDescent="0.2">
      <c r="U221" s="132"/>
      <c r="V221" s="132"/>
      <c r="W221" s="132"/>
      <c r="X221" s="132"/>
      <c r="Y221" s="132"/>
    </row>
    <row r="222" spans="21:25" x14ac:dyDescent="0.2">
      <c r="U222" s="132"/>
      <c r="V222" s="132"/>
      <c r="W222" s="132"/>
      <c r="X222" s="132"/>
      <c r="Y222" s="132"/>
    </row>
    <row r="223" spans="21:25" x14ac:dyDescent="0.2">
      <c r="U223" s="132"/>
      <c r="V223" s="132"/>
      <c r="W223" s="132"/>
      <c r="X223" s="132"/>
      <c r="Y223" s="132"/>
    </row>
    <row r="224" spans="21:25" x14ac:dyDescent="0.2">
      <c r="U224" s="132"/>
      <c r="V224" s="132"/>
      <c r="W224" s="132"/>
      <c r="X224" s="132"/>
      <c r="Y224" s="132"/>
    </row>
    <row r="225" spans="21:25" x14ac:dyDescent="0.2">
      <c r="U225" s="132"/>
      <c r="V225" s="132"/>
      <c r="W225" s="132"/>
      <c r="X225" s="132"/>
      <c r="Y225" s="132"/>
    </row>
    <row r="226" spans="21:25" x14ac:dyDescent="0.2">
      <c r="U226" s="132"/>
      <c r="V226" s="132"/>
      <c r="W226" s="132"/>
      <c r="X226" s="132"/>
      <c r="Y226" s="132"/>
    </row>
    <row r="227" spans="21:25" x14ac:dyDescent="0.2">
      <c r="U227" s="132"/>
      <c r="V227" s="132"/>
      <c r="W227" s="132"/>
      <c r="X227" s="132"/>
      <c r="Y227" s="132"/>
    </row>
    <row r="228" spans="21:25" x14ac:dyDescent="0.2">
      <c r="U228" s="132"/>
      <c r="V228" s="132"/>
      <c r="W228" s="132"/>
      <c r="X228" s="132"/>
      <c r="Y228" s="132"/>
    </row>
    <row r="229" spans="21:25" x14ac:dyDescent="0.2">
      <c r="U229" s="132"/>
      <c r="V229" s="132"/>
      <c r="W229" s="132"/>
      <c r="X229" s="132"/>
      <c r="Y229" s="132"/>
    </row>
    <row r="230" spans="21:25" x14ac:dyDescent="0.2">
      <c r="U230" s="132"/>
      <c r="V230" s="132"/>
      <c r="W230" s="132"/>
      <c r="X230" s="132"/>
      <c r="Y230" s="132"/>
    </row>
    <row r="231" spans="21:25" x14ac:dyDescent="0.2">
      <c r="U231" s="132"/>
      <c r="V231" s="132"/>
      <c r="W231" s="132"/>
      <c r="X231" s="132"/>
      <c r="Y231" s="132"/>
    </row>
    <row r="232" spans="21:25" x14ac:dyDescent="0.2">
      <c r="U232" s="132"/>
      <c r="V232" s="132"/>
      <c r="W232" s="132"/>
      <c r="X232" s="132"/>
      <c r="Y232" s="132"/>
    </row>
    <row r="233" spans="21:25" x14ac:dyDescent="0.2">
      <c r="U233" s="132"/>
      <c r="V233" s="132"/>
      <c r="W233" s="132"/>
      <c r="X233" s="132"/>
      <c r="Y233" s="132"/>
    </row>
    <row r="234" spans="21:25" x14ac:dyDescent="0.2">
      <c r="U234" s="132"/>
      <c r="V234" s="132"/>
      <c r="W234" s="132"/>
      <c r="X234" s="132"/>
      <c r="Y234" s="132"/>
    </row>
    <row r="235" spans="21:25" x14ac:dyDescent="0.2">
      <c r="U235" s="132"/>
      <c r="V235" s="132"/>
      <c r="W235" s="132"/>
      <c r="X235" s="132"/>
      <c r="Y235" s="132"/>
    </row>
    <row r="236" spans="21:25" x14ac:dyDescent="0.2">
      <c r="U236" s="132"/>
      <c r="V236" s="132"/>
      <c r="W236" s="132"/>
      <c r="X236" s="132"/>
      <c r="Y236" s="132"/>
    </row>
    <row r="237" spans="21:25" x14ac:dyDescent="0.2">
      <c r="U237" s="132"/>
      <c r="V237" s="132"/>
      <c r="W237" s="132"/>
      <c r="X237" s="132"/>
      <c r="Y237" s="132"/>
    </row>
    <row r="238" spans="21:25" x14ac:dyDescent="0.2">
      <c r="U238" s="132"/>
      <c r="V238" s="132"/>
      <c r="W238" s="132"/>
      <c r="X238" s="132"/>
      <c r="Y238" s="132"/>
    </row>
    <row r="239" spans="21:25" x14ac:dyDescent="0.2">
      <c r="U239" s="132"/>
      <c r="V239" s="132"/>
      <c r="W239" s="132"/>
      <c r="X239" s="132"/>
      <c r="Y239" s="132"/>
    </row>
    <row r="240" spans="21:25" x14ac:dyDescent="0.2">
      <c r="U240" s="132"/>
      <c r="V240" s="132"/>
      <c r="W240" s="132"/>
      <c r="X240" s="132"/>
      <c r="Y240" s="132"/>
    </row>
    <row r="241" spans="21:25" x14ac:dyDescent="0.2">
      <c r="U241" s="132"/>
      <c r="V241" s="132"/>
      <c r="W241" s="132"/>
      <c r="X241" s="132"/>
      <c r="Y241" s="132"/>
    </row>
    <row r="242" spans="21:25" x14ac:dyDescent="0.2">
      <c r="U242" s="132"/>
      <c r="V242" s="132"/>
      <c r="W242" s="132"/>
      <c r="X242" s="132"/>
      <c r="Y242" s="132"/>
    </row>
    <row r="243" spans="21:25" x14ac:dyDescent="0.2">
      <c r="U243" s="132"/>
      <c r="V243" s="132"/>
      <c r="W243" s="132"/>
      <c r="X243" s="132"/>
      <c r="Y243" s="132"/>
    </row>
    <row r="244" spans="21:25" x14ac:dyDescent="0.2">
      <c r="U244" s="132"/>
      <c r="V244" s="132"/>
      <c r="W244" s="132"/>
      <c r="X244" s="132"/>
      <c r="Y244" s="132"/>
    </row>
    <row r="245" spans="21:25" x14ac:dyDescent="0.2">
      <c r="U245" s="132"/>
      <c r="V245" s="132"/>
      <c r="W245" s="132"/>
      <c r="X245" s="132"/>
      <c r="Y245" s="132"/>
    </row>
    <row r="246" spans="21:25" x14ac:dyDescent="0.2">
      <c r="U246" s="132"/>
      <c r="V246" s="132"/>
      <c r="W246" s="132"/>
      <c r="X246" s="132"/>
      <c r="Y246" s="132"/>
    </row>
    <row r="247" spans="21:25" x14ac:dyDescent="0.2">
      <c r="U247" s="132"/>
      <c r="V247" s="132"/>
      <c r="W247" s="132"/>
      <c r="X247" s="132"/>
      <c r="Y247" s="132"/>
    </row>
    <row r="248" spans="21:25" x14ac:dyDescent="0.2">
      <c r="U248" s="132"/>
      <c r="V248" s="132"/>
      <c r="W248" s="132"/>
      <c r="X248" s="132"/>
      <c r="Y248" s="132"/>
    </row>
    <row r="249" spans="21:25" x14ac:dyDescent="0.2">
      <c r="U249" s="132"/>
      <c r="V249" s="132"/>
      <c r="W249" s="132"/>
      <c r="X249" s="132"/>
      <c r="Y249" s="132"/>
    </row>
    <row r="250" spans="21:25" x14ac:dyDescent="0.2">
      <c r="U250" s="132"/>
      <c r="V250" s="132"/>
      <c r="W250" s="132"/>
      <c r="X250" s="132"/>
      <c r="Y250" s="132"/>
    </row>
    <row r="251" spans="21:25" x14ac:dyDescent="0.2">
      <c r="U251" s="132"/>
      <c r="V251" s="132"/>
      <c r="W251" s="132"/>
      <c r="X251" s="132"/>
      <c r="Y251" s="132"/>
    </row>
    <row r="252" spans="21:25" x14ac:dyDescent="0.2">
      <c r="U252" s="132"/>
      <c r="V252" s="132"/>
      <c r="W252" s="132"/>
      <c r="X252" s="132"/>
      <c r="Y252" s="132"/>
    </row>
    <row r="253" spans="21:25" x14ac:dyDescent="0.2">
      <c r="U253" s="132"/>
      <c r="V253" s="132"/>
      <c r="W253" s="132"/>
      <c r="X253" s="132"/>
      <c r="Y253" s="132"/>
    </row>
    <row r="254" spans="21:25" x14ac:dyDescent="0.2">
      <c r="U254" s="132"/>
      <c r="V254" s="132"/>
      <c r="W254" s="132"/>
      <c r="X254" s="132"/>
      <c r="Y254" s="132"/>
    </row>
    <row r="255" spans="21:25" x14ac:dyDescent="0.2">
      <c r="U255" s="132"/>
      <c r="V255" s="132"/>
      <c r="W255" s="132"/>
      <c r="X255" s="132"/>
      <c r="Y255" s="132"/>
    </row>
    <row r="256" spans="21:25" x14ac:dyDescent="0.2">
      <c r="U256" s="132"/>
      <c r="V256" s="132"/>
      <c r="W256" s="132"/>
      <c r="X256" s="132"/>
      <c r="Y256" s="132"/>
    </row>
    <row r="257" spans="21:25" x14ac:dyDescent="0.2">
      <c r="U257" s="132"/>
      <c r="V257" s="132"/>
      <c r="W257" s="132"/>
      <c r="X257" s="132"/>
      <c r="Y257" s="132"/>
    </row>
    <row r="258" spans="21:25" x14ac:dyDescent="0.2">
      <c r="U258" s="132"/>
      <c r="V258" s="132"/>
      <c r="W258" s="132"/>
      <c r="X258" s="132"/>
      <c r="Y258" s="132"/>
    </row>
    <row r="259" spans="21:25" x14ac:dyDescent="0.2">
      <c r="U259" s="132"/>
      <c r="V259" s="132"/>
      <c r="W259" s="132"/>
      <c r="X259" s="132"/>
      <c r="Y259" s="132"/>
    </row>
    <row r="260" spans="21:25" x14ac:dyDescent="0.2">
      <c r="U260" s="132"/>
      <c r="V260" s="132"/>
      <c r="W260" s="132"/>
      <c r="X260" s="132"/>
      <c r="Y260" s="132"/>
    </row>
    <row r="261" spans="21:25" x14ac:dyDescent="0.2">
      <c r="U261" s="132"/>
      <c r="V261" s="132"/>
      <c r="W261" s="132"/>
      <c r="X261" s="132"/>
      <c r="Y261" s="132"/>
    </row>
    <row r="262" spans="21:25" x14ac:dyDescent="0.2">
      <c r="U262" s="132"/>
      <c r="V262" s="132"/>
      <c r="W262" s="132"/>
      <c r="X262" s="132"/>
      <c r="Y262" s="132"/>
    </row>
    <row r="263" spans="21:25" x14ac:dyDescent="0.2">
      <c r="U263" s="132"/>
      <c r="V263" s="132"/>
      <c r="W263" s="132"/>
      <c r="X263" s="132"/>
      <c r="Y263" s="132"/>
    </row>
    <row r="264" spans="21:25" x14ac:dyDescent="0.2">
      <c r="U264" s="132"/>
      <c r="V264" s="132"/>
      <c r="W264" s="132"/>
      <c r="X264" s="132"/>
      <c r="Y264" s="132"/>
    </row>
    <row r="265" spans="21:25" x14ac:dyDescent="0.2">
      <c r="U265" s="132"/>
      <c r="V265" s="132"/>
      <c r="W265" s="132"/>
      <c r="X265" s="132"/>
      <c r="Y265" s="132"/>
    </row>
    <row r="266" spans="21:25" x14ac:dyDescent="0.2">
      <c r="U266" s="132"/>
      <c r="V266" s="132"/>
      <c r="W266" s="132"/>
      <c r="X266" s="132"/>
      <c r="Y266" s="132"/>
    </row>
    <row r="267" spans="21:25" x14ac:dyDescent="0.2">
      <c r="U267" s="132"/>
      <c r="V267" s="132"/>
      <c r="W267" s="132"/>
      <c r="X267" s="132"/>
      <c r="Y267" s="132"/>
    </row>
    <row r="268" spans="21:25" x14ac:dyDescent="0.2">
      <c r="U268" s="132"/>
      <c r="V268" s="132"/>
      <c r="W268" s="132"/>
      <c r="X268" s="132"/>
      <c r="Y268" s="132"/>
    </row>
    <row r="269" spans="21:25" x14ac:dyDescent="0.2">
      <c r="U269" s="132"/>
      <c r="V269" s="132"/>
      <c r="W269" s="132"/>
      <c r="X269" s="132"/>
      <c r="Y269" s="132"/>
    </row>
    <row r="270" spans="21:25" x14ac:dyDescent="0.2">
      <c r="U270" s="132"/>
      <c r="V270" s="132"/>
      <c r="W270" s="132"/>
      <c r="X270" s="132"/>
      <c r="Y270" s="132"/>
    </row>
    <row r="271" spans="21:25" x14ac:dyDescent="0.2">
      <c r="U271" s="132"/>
      <c r="V271" s="132"/>
      <c r="W271" s="132"/>
      <c r="X271" s="132"/>
      <c r="Y271" s="132"/>
    </row>
    <row r="272" spans="21:25" x14ac:dyDescent="0.2">
      <c r="U272" s="132"/>
      <c r="V272" s="132"/>
      <c r="W272" s="132"/>
      <c r="X272" s="132"/>
      <c r="Y272" s="132"/>
    </row>
    <row r="273" spans="21:25" x14ac:dyDescent="0.2">
      <c r="U273" s="132"/>
      <c r="V273" s="132"/>
      <c r="W273" s="132"/>
      <c r="X273" s="132"/>
      <c r="Y273" s="132"/>
    </row>
    <row r="274" spans="21:25" x14ac:dyDescent="0.2">
      <c r="U274" s="132"/>
      <c r="V274" s="132"/>
      <c r="W274" s="132"/>
      <c r="X274" s="132"/>
      <c r="Y274" s="132"/>
    </row>
    <row r="275" spans="21:25" x14ac:dyDescent="0.2">
      <c r="U275" s="132"/>
      <c r="V275" s="132"/>
      <c r="W275" s="132"/>
      <c r="X275" s="132"/>
      <c r="Y275" s="132"/>
    </row>
    <row r="276" spans="21:25" x14ac:dyDescent="0.2">
      <c r="U276" s="132"/>
      <c r="V276" s="132"/>
      <c r="W276" s="132"/>
      <c r="X276" s="132"/>
      <c r="Y276" s="132"/>
    </row>
    <row r="277" spans="21:25" x14ac:dyDescent="0.2">
      <c r="U277" s="132"/>
      <c r="V277" s="132"/>
      <c r="W277" s="132"/>
      <c r="X277" s="132"/>
      <c r="Y277" s="132"/>
    </row>
    <row r="278" spans="21:25" x14ac:dyDescent="0.2">
      <c r="U278" s="132"/>
      <c r="V278" s="132"/>
      <c r="W278" s="132"/>
      <c r="X278" s="132"/>
      <c r="Y278" s="132"/>
    </row>
    <row r="279" spans="21:25" x14ac:dyDescent="0.2">
      <c r="U279" s="132"/>
      <c r="V279" s="132"/>
      <c r="W279" s="132"/>
      <c r="X279" s="132"/>
      <c r="Y279" s="132"/>
    </row>
    <row r="280" spans="21:25" x14ac:dyDescent="0.2">
      <c r="U280" s="132"/>
      <c r="V280" s="132"/>
      <c r="W280" s="132"/>
      <c r="X280" s="132"/>
      <c r="Y280" s="132"/>
    </row>
    <row r="281" spans="21:25" x14ac:dyDescent="0.2">
      <c r="U281" s="132"/>
      <c r="V281" s="132"/>
      <c r="W281" s="132"/>
      <c r="X281" s="132"/>
      <c r="Y281" s="132"/>
    </row>
    <row r="282" spans="21:25" x14ac:dyDescent="0.2">
      <c r="U282" s="132"/>
      <c r="V282" s="132"/>
      <c r="W282" s="132"/>
      <c r="X282" s="132"/>
      <c r="Y282" s="132"/>
    </row>
    <row r="283" spans="21:25" x14ac:dyDescent="0.2">
      <c r="U283" s="132"/>
      <c r="V283" s="132"/>
      <c r="W283" s="132"/>
      <c r="X283" s="132"/>
      <c r="Y283" s="132"/>
    </row>
    <row r="284" spans="21:25" x14ac:dyDescent="0.2">
      <c r="U284" s="132"/>
      <c r="V284" s="132"/>
      <c r="W284" s="132"/>
      <c r="X284" s="132"/>
      <c r="Y284" s="132"/>
    </row>
    <row r="285" spans="21:25" x14ac:dyDescent="0.2">
      <c r="U285" s="132"/>
      <c r="V285" s="132"/>
      <c r="W285" s="132"/>
      <c r="X285" s="132"/>
      <c r="Y285" s="132"/>
    </row>
    <row r="286" spans="21:25" x14ac:dyDescent="0.2">
      <c r="U286" s="132"/>
      <c r="V286" s="132"/>
      <c r="W286" s="132"/>
      <c r="X286" s="132"/>
      <c r="Y286" s="132"/>
    </row>
    <row r="287" spans="21:25" x14ac:dyDescent="0.2">
      <c r="U287" s="132"/>
      <c r="V287" s="132"/>
      <c r="W287" s="132"/>
      <c r="X287" s="132"/>
      <c r="Y287" s="132"/>
    </row>
    <row r="288" spans="21:25" x14ac:dyDescent="0.2">
      <c r="U288" s="132"/>
      <c r="V288" s="132"/>
      <c r="W288" s="132"/>
      <c r="X288" s="132"/>
      <c r="Y288" s="132"/>
    </row>
    <row r="289" spans="21:25" x14ac:dyDescent="0.2">
      <c r="U289" s="132"/>
      <c r="V289" s="132"/>
      <c r="W289" s="132"/>
      <c r="X289" s="132"/>
      <c r="Y289" s="132"/>
    </row>
    <row r="290" spans="21:25" x14ac:dyDescent="0.2">
      <c r="U290" s="132"/>
      <c r="V290" s="132"/>
      <c r="W290" s="132"/>
      <c r="X290" s="132"/>
      <c r="Y290" s="132"/>
    </row>
    <row r="291" spans="21:25" x14ac:dyDescent="0.2">
      <c r="U291" s="132"/>
      <c r="V291" s="132"/>
      <c r="W291" s="132"/>
      <c r="X291" s="132"/>
      <c r="Y291" s="132"/>
    </row>
    <row r="292" spans="21:25" x14ac:dyDescent="0.2">
      <c r="U292" s="132"/>
      <c r="V292" s="132"/>
      <c r="W292" s="132"/>
      <c r="X292" s="132"/>
      <c r="Y292" s="132"/>
    </row>
    <row r="293" spans="21:25" x14ac:dyDescent="0.2">
      <c r="U293" s="132"/>
      <c r="V293" s="132"/>
      <c r="W293" s="132"/>
      <c r="X293" s="132"/>
      <c r="Y293" s="132"/>
    </row>
    <row r="294" spans="21:25" x14ac:dyDescent="0.2">
      <c r="U294" s="132"/>
      <c r="V294" s="132"/>
      <c r="W294" s="132"/>
      <c r="X294" s="132"/>
      <c r="Y294" s="132"/>
    </row>
    <row r="295" spans="21:25" x14ac:dyDescent="0.2">
      <c r="U295" s="132"/>
      <c r="V295" s="132"/>
      <c r="W295" s="132"/>
      <c r="X295" s="132"/>
      <c r="Y295" s="132"/>
    </row>
    <row r="296" spans="21:25" x14ac:dyDescent="0.2">
      <c r="U296" s="132"/>
      <c r="V296" s="132"/>
      <c r="W296" s="132"/>
      <c r="X296" s="132"/>
      <c r="Y296" s="132"/>
    </row>
    <row r="297" spans="21:25" x14ac:dyDescent="0.2">
      <c r="U297" s="132"/>
      <c r="V297" s="132"/>
      <c r="W297" s="132"/>
      <c r="X297" s="132"/>
      <c r="Y297" s="132"/>
    </row>
    <row r="298" spans="21:25" x14ac:dyDescent="0.2">
      <c r="U298" s="132"/>
      <c r="V298" s="132"/>
      <c r="W298" s="132"/>
      <c r="X298" s="132"/>
      <c r="Y298" s="132"/>
    </row>
    <row r="299" spans="21:25" x14ac:dyDescent="0.2">
      <c r="U299" s="132"/>
      <c r="V299" s="132"/>
      <c r="W299" s="132"/>
      <c r="X299" s="132"/>
      <c r="Y299" s="132"/>
    </row>
    <row r="300" spans="21:25" x14ac:dyDescent="0.2">
      <c r="U300" s="132"/>
      <c r="V300" s="132"/>
      <c r="W300" s="132"/>
      <c r="X300" s="132"/>
      <c r="Y300" s="132"/>
    </row>
    <row r="301" spans="21:25" x14ac:dyDescent="0.2">
      <c r="U301" s="132"/>
      <c r="V301" s="132"/>
      <c r="W301" s="132"/>
      <c r="X301" s="132"/>
      <c r="Y301" s="132"/>
    </row>
    <row r="302" spans="21:25" x14ac:dyDescent="0.2">
      <c r="U302" s="132"/>
      <c r="V302" s="132"/>
      <c r="W302" s="132"/>
      <c r="X302" s="132"/>
      <c r="Y302" s="132"/>
    </row>
    <row r="303" spans="21:25" x14ac:dyDescent="0.2">
      <c r="U303" s="132"/>
      <c r="V303" s="132"/>
      <c r="W303" s="132"/>
      <c r="X303" s="132"/>
      <c r="Y303" s="132"/>
    </row>
    <row r="304" spans="21:25" x14ac:dyDescent="0.2">
      <c r="U304" s="132"/>
      <c r="V304" s="132"/>
      <c r="W304" s="132"/>
      <c r="X304" s="132"/>
      <c r="Y304" s="132"/>
    </row>
    <row r="305" spans="21:25" x14ac:dyDescent="0.2">
      <c r="U305" s="132"/>
      <c r="V305" s="132"/>
      <c r="W305" s="132"/>
      <c r="X305" s="132"/>
      <c r="Y305" s="132"/>
    </row>
    <row r="306" spans="21:25" x14ac:dyDescent="0.2">
      <c r="U306" s="132"/>
      <c r="V306" s="132"/>
      <c r="W306" s="132"/>
      <c r="X306" s="132"/>
      <c r="Y306" s="132"/>
    </row>
    <row r="307" spans="21:25" x14ac:dyDescent="0.2">
      <c r="U307" s="132"/>
      <c r="V307" s="132"/>
      <c r="W307" s="132"/>
      <c r="X307" s="132"/>
      <c r="Y307" s="132"/>
    </row>
    <row r="308" spans="21:25" x14ac:dyDescent="0.2">
      <c r="U308" s="132"/>
      <c r="V308" s="132"/>
      <c r="W308" s="132"/>
      <c r="X308" s="132"/>
      <c r="Y308" s="132"/>
    </row>
    <row r="309" spans="21:25" x14ac:dyDescent="0.2">
      <c r="U309" s="132"/>
      <c r="V309" s="132"/>
      <c r="W309" s="132"/>
      <c r="X309" s="132"/>
      <c r="Y309" s="132"/>
    </row>
    <row r="310" spans="21:25" x14ac:dyDescent="0.2">
      <c r="U310" s="132"/>
      <c r="V310" s="132"/>
      <c r="W310" s="132"/>
      <c r="X310" s="132"/>
      <c r="Y310" s="132"/>
    </row>
    <row r="311" spans="21:25" x14ac:dyDescent="0.2">
      <c r="U311" s="132"/>
      <c r="V311" s="132"/>
      <c r="W311" s="132"/>
      <c r="X311" s="132"/>
      <c r="Y311" s="132"/>
    </row>
    <row r="312" spans="21:25" x14ac:dyDescent="0.2">
      <c r="U312" s="132"/>
      <c r="V312" s="132"/>
      <c r="W312" s="132"/>
      <c r="X312" s="132"/>
      <c r="Y312" s="132"/>
    </row>
    <row r="313" spans="21:25" x14ac:dyDescent="0.2">
      <c r="U313" s="132"/>
      <c r="V313" s="132"/>
      <c r="W313" s="132"/>
      <c r="X313" s="132"/>
      <c r="Y313" s="132"/>
    </row>
    <row r="314" spans="21:25" x14ac:dyDescent="0.2">
      <c r="U314" s="132"/>
      <c r="V314" s="132"/>
      <c r="W314" s="132"/>
      <c r="X314" s="132"/>
      <c r="Y314" s="132"/>
    </row>
    <row r="315" spans="21:25" x14ac:dyDescent="0.2">
      <c r="U315" s="132"/>
      <c r="V315" s="132"/>
      <c r="W315" s="132"/>
      <c r="X315" s="132"/>
      <c r="Y315" s="132"/>
    </row>
    <row r="316" spans="21:25" x14ac:dyDescent="0.2">
      <c r="U316" s="132"/>
      <c r="V316" s="132"/>
      <c r="W316" s="132"/>
      <c r="X316" s="132"/>
      <c r="Y316" s="132"/>
    </row>
    <row r="317" spans="21:25" x14ac:dyDescent="0.2">
      <c r="U317" s="132"/>
      <c r="V317" s="132"/>
      <c r="W317" s="132"/>
      <c r="X317" s="132"/>
      <c r="Y317" s="132"/>
    </row>
    <row r="318" spans="21:25" x14ac:dyDescent="0.2">
      <c r="U318" s="132"/>
      <c r="V318" s="132"/>
      <c r="W318" s="132"/>
      <c r="X318" s="132"/>
      <c r="Y318" s="132"/>
    </row>
    <row r="319" spans="21:25" x14ac:dyDescent="0.2">
      <c r="U319" s="132"/>
      <c r="V319" s="132"/>
      <c r="W319" s="132"/>
      <c r="X319" s="132"/>
      <c r="Y319" s="132"/>
    </row>
    <row r="320" spans="21:25" x14ac:dyDescent="0.2">
      <c r="U320" s="132"/>
      <c r="V320" s="132"/>
      <c r="W320" s="132"/>
      <c r="X320" s="132"/>
      <c r="Y320" s="132"/>
    </row>
    <row r="321" spans="21:25" x14ac:dyDescent="0.2">
      <c r="U321" s="132"/>
      <c r="V321" s="132"/>
      <c r="W321" s="132"/>
      <c r="X321" s="132"/>
      <c r="Y321" s="132"/>
    </row>
    <row r="322" spans="21:25" x14ac:dyDescent="0.2">
      <c r="U322" s="132"/>
      <c r="V322" s="132"/>
      <c r="W322" s="132"/>
      <c r="X322" s="132"/>
      <c r="Y322" s="132"/>
    </row>
    <row r="323" spans="21:25" x14ac:dyDescent="0.2">
      <c r="U323" s="132"/>
      <c r="V323" s="132"/>
      <c r="W323" s="132"/>
      <c r="X323" s="132"/>
      <c r="Y323" s="132"/>
    </row>
    <row r="324" spans="21:25" x14ac:dyDescent="0.2">
      <c r="U324" s="132"/>
      <c r="V324" s="132"/>
      <c r="W324" s="132"/>
      <c r="X324" s="132"/>
      <c r="Y324" s="132"/>
    </row>
    <row r="325" spans="21:25" x14ac:dyDescent="0.2">
      <c r="U325" s="132"/>
      <c r="V325" s="132"/>
      <c r="W325" s="132"/>
      <c r="X325" s="132"/>
      <c r="Y325" s="132"/>
    </row>
    <row r="326" spans="21:25" x14ac:dyDescent="0.2">
      <c r="U326" s="132"/>
      <c r="V326" s="132"/>
      <c r="W326" s="132"/>
      <c r="X326" s="132"/>
      <c r="Y326" s="132"/>
    </row>
    <row r="327" spans="21:25" x14ac:dyDescent="0.2">
      <c r="U327" s="132"/>
      <c r="V327" s="132"/>
      <c r="W327" s="132"/>
      <c r="X327" s="132"/>
      <c r="Y327" s="132"/>
    </row>
    <row r="328" spans="21:25" x14ac:dyDescent="0.2">
      <c r="U328" s="132"/>
      <c r="V328" s="132"/>
      <c r="W328" s="132"/>
      <c r="X328" s="132"/>
      <c r="Y328" s="132"/>
    </row>
    <row r="329" spans="21:25" x14ac:dyDescent="0.2">
      <c r="U329" s="132"/>
      <c r="V329" s="132"/>
      <c r="W329" s="132"/>
      <c r="X329" s="132"/>
      <c r="Y329" s="132"/>
    </row>
    <row r="330" spans="21:25" x14ac:dyDescent="0.2">
      <c r="U330" s="132"/>
      <c r="V330" s="132"/>
      <c r="W330" s="132"/>
      <c r="X330" s="132"/>
      <c r="Y330" s="132"/>
    </row>
    <row r="331" spans="21:25" x14ac:dyDescent="0.2">
      <c r="U331" s="132"/>
      <c r="V331" s="132"/>
      <c r="W331" s="132"/>
      <c r="X331" s="132"/>
      <c r="Y331" s="132"/>
    </row>
    <row r="332" spans="21:25" x14ac:dyDescent="0.2">
      <c r="U332" s="132"/>
      <c r="V332" s="132"/>
      <c r="W332" s="132"/>
      <c r="X332" s="132"/>
      <c r="Y332" s="132"/>
    </row>
    <row r="333" spans="21:25" x14ac:dyDescent="0.2">
      <c r="U333" s="132"/>
      <c r="V333" s="132"/>
      <c r="W333" s="132"/>
      <c r="X333" s="132"/>
      <c r="Y333" s="132"/>
    </row>
    <row r="334" spans="21:25" x14ac:dyDescent="0.2">
      <c r="U334" s="132"/>
      <c r="V334" s="132"/>
      <c r="W334" s="132"/>
      <c r="X334" s="132"/>
      <c r="Y334" s="132"/>
    </row>
    <row r="335" spans="21:25" x14ac:dyDescent="0.2">
      <c r="U335" s="132"/>
      <c r="V335" s="132"/>
      <c r="W335" s="132"/>
      <c r="X335" s="132"/>
      <c r="Y335" s="132"/>
    </row>
    <row r="336" spans="21:25" x14ac:dyDescent="0.2">
      <c r="U336" s="132"/>
      <c r="V336" s="132"/>
      <c r="W336" s="132"/>
      <c r="X336" s="132"/>
      <c r="Y336" s="132"/>
    </row>
    <row r="337" spans="21:25" x14ac:dyDescent="0.2">
      <c r="U337" s="132"/>
      <c r="V337" s="132"/>
      <c r="W337" s="132"/>
      <c r="X337" s="132"/>
      <c r="Y337" s="132"/>
    </row>
    <row r="338" spans="21:25" x14ac:dyDescent="0.2">
      <c r="U338" s="132"/>
      <c r="V338" s="132"/>
      <c r="W338" s="132"/>
      <c r="X338" s="132"/>
      <c r="Y338" s="132"/>
    </row>
    <row r="339" spans="21:25" x14ac:dyDescent="0.2">
      <c r="U339" s="132"/>
      <c r="V339" s="132"/>
      <c r="W339" s="132"/>
      <c r="X339" s="132"/>
      <c r="Y339" s="132"/>
    </row>
    <row r="340" spans="21:25" x14ac:dyDescent="0.2">
      <c r="U340" s="132"/>
      <c r="V340" s="132"/>
      <c r="W340" s="132"/>
      <c r="X340" s="132"/>
      <c r="Y340" s="132"/>
    </row>
    <row r="341" spans="21:25" x14ac:dyDescent="0.2">
      <c r="U341" s="132"/>
      <c r="V341" s="132"/>
      <c r="W341" s="132"/>
      <c r="X341" s="132"/>
      <c r="Y341" s="132"/>
    </row>
    <row r="342" spans="21:25" x14ac:dyDescent="0.2">
      <c r="U342" s="132"/>
      <c r="V342" s="132"/>
      <c r="W342" s="132"/>
      <c r="X342" s="132"/>
      <c r="Y342" s="132"/>
    </row>
    <row r="343" spans="21:25" x14ac:dyDescent="0.2">
      <c r="U343" s="132"/>
      <c r="V343" s="132"/>
      <c r="W343" s="132"/>
      <c r="X343" s="132"/>
      <c r="Y343" s="132"/>
    </row>
    <row r="344" spans="21:25" x14ac:dyDescent="0.2">
      <c r="U344" s="132"/>
      <c r="V344" s="132"/>
      <c r="W344" s="132"/>
      <c r="X344" s="132"/>
      <c r="Y344" s="132"/>
    </row>
    <row r="345" spans="21:25" x14ac:dyDescent="0.2">
      <c r="U345" s="132"/>
      <c r="V345" s="132"/>
      <c r="W345" s="132"/>
      <c r="X345" s="132"/>
      <c r="Y345" s="132"/>
    </row>
    <row r="346" spans="21:25" x14ac:dyDescent="0.2">
      <c r="U346" s="132"/>
      <c r="V346" s="132"/>
      <c r="W346" s="132"/>
      <c r="X346" s="132"/>
      <c r="Y346" s="132"/>
    </row>
    <row r="347" spans="21:25" x14ac:dyDescent="0.2">
      <c r="U347" s="132"/>
      <c r="V347" s="132"/>
      <c r="W347" s="132"/>
      <c r="X347" s="132"/>
      <c r="Y347" s="132"/>
    </row>
    <row r="348" spans="21:25" x14ac:dyDescent="0.2">
      <c r="U348" s="132"/>
      <c r="V348" s="132"/>
      <c r="W348" s="132"/>
      <c r="X348" s="132"/>
      <c r="Y348" s="132"/>
    </row>
    <row r="349" spans="21:25" x14ac:dyDescent="0.2">
      <c r="U349" s="132"/>
      <c r="V349" s="132"/>
      <c r="W349" s="132"/>
      <c r="X349" s="132"/>
      <c r="Y349" s="132"/>
    </row>
    <row r="350" spans="21:25" x14ac:dyDescent="0.2">
      <c r="U350" s="132"/>
      <c r="V350" s="132"/>
      <c r="W350" s="132"/>
      <c r="X350" s="132"/>
      <c r="Y350" s="132"/>
    </row>
    <row r="351" spans="21:25" x14ac:dyDescent="0.2">
      <c r="U351" s="132"/>
      <c r="V351" s="132"/>
      <c r="W351" s="132"/>
      <c r="X351" s="132"/>
      <c r="Y351" s="132"/>
    </row>
    <row r="352" spans="21:25" x14ac:dyDescent="0.2">
      <c r="U352" s="132"/>
      <c r="V352" s="132"/>
      <c r="W352" s="132"/>
      <c r="X352" s="132"/>
      <c r="Y352" s="132"/>
    </row>
    <row r="353" spans="21:25" x14ac:dyDescent="0.2">
      <c r="U353" s="132"/>
      <c r="V353" s="132"/>
      <c r="W353" s="132"/>
      <c r="X353" s="132"/>
      <c r="Y353" s="132"/>
    </row>
    <row r="354" spans="21:25" x14ac:dyDescent="0.2">
      <c r="U354" s="132"/>
      <c r="V354" s="132"/>
      <c r="W354" s="132"/>
      <c r="X354" s="132"/>
      <c r="Y354" s="132"/>
    </row>
    <row r="355" spans="21:25" x14ac:dyDescent="0.2">
      <c r="U355" s="132"/>
      <c r="V355" s="132"/>
      <c r="W355" s="132"/>
      <c r="X355" s="132"/>
      <c r="Y355" s="132"/>
    </row>
    <row r="356" spans="21:25" x14ac:dyDescent="0.2">
      <c r="U356" s="132"/>
      <c r="V356" s="132"/>
      <c r="W356" s="132"/>
      <c r="X356" s="132"/>
      <c r="Y356" s="132"/>
    </row>
    <row r="357" spans="21:25" x14ac:dyDescent="0.2">
      <c r="U357" s="132"/>
      <c r="V357" s="132"/>
      <c r="W357" s="132"/>
      <c r="X357" s="132"/>
      <c r="Y357" s="132"/>
    </row>
    <row r="358" spans="21:25" x14ac:dyDescent="0.2">
      <c r="U358" s="132"/>
      <c r="V358" s="132"/>
      <c r="W358" s="132"/>
      <c r="X358" s="132"/>
      <c r="Y358" s="132"/>
    </row>
    <row r="359" spans="21:25" x14ac:dyDescent="0.2">
      <c r="U359" s="132"/>
      <c r="V359" s="132"/>
      <c r="W359" s="132"/>
      <c r="X359" s="132"/>
      <c r="Y359" s="132"/>
    </row>
    <row r="360" spans="21:25" x14ac:dyDescent="0.2">
      <c r="U360" s="132"/>
      <c r="V360" s="132"/>
      <c r="W360" s="132"/>
      <c r="X360" s="132"/>
      <c r="Y360" s="132"/>
    </row>
    <row r="361" spans="21:25" x14ac:dyDescent="0.2">
      <c r="U361" s="132"/>
      <c r="V361" s="132"/>
      <c r="W361" s="132"/>
      <c r="X361" s="132"/>
      <c r="Y361" s="132"/>
    </row>
    <row r="362" spans="21:25" x14ac:dyDescent="0.2">
      <c r="U362" s="132"/>
      <c r="V362" s="132"/>
      <c r="W362" s="132"/>
      <c r="X362" s="132"/>
      <c r="Y362" s="132"/>
    </row>
    <row r="363" spans="21:25" x14ac:dyDescent="0.2">
      <c r="U363" s="132"/>
      <c r="V363" s="132"/>
      <c r="W363" s="132"/>
      <c r="X363" s="132"/>
      <c r="Y363" s="132"/>
    </row>
    <row r="364" spans="21:25" x14ac:dyDescent="0.2">
      <c r="U364" s="132"/>
      <c r="V364" s="132"/>
      <c r="W364" s="132"/>
      <c r="X364" s="132"/>
      <c r="Y364" s="132"/>
    </row>
    <row r="365" spans="21:25" x14ac:dyDescent="0.2">
      <c r="U365" s="132"/>
      <c r="V365" s="132"/>
      <c r="W365" s="132"/>
      <c r="X365" s="132"/>
      <c r="Y365" s="132"/>
    </row>
    <row r="366" spans="21:25" x14ac:dyDescent="0.2">
      <c r="U366" s="132"/>
      <c r="V366" s="132"/>
      <c r="W366" s="132"/>
      <c r="X366" s="132"/>
      <c r="Y366" s="132"/>
    </row>
    <row r="367" spans="21:25" x14ac:dyDescent="0.2">
      <c r="U367" s="132"/>
      <c r="V367" s="132"/>
      <c r="W367" s="132"/>
      <c r="X367" s="132"/>
      <c r="Y367" s="132"/>
    </row>
    <row r="368" spans="21:25" x14ac:dyDescent="0.2">
      <c r="U368" s="132"/>
      <c r="V368" s="132"/>
      <c r="W368" s="132"/>
      <c r="X368" s="132"/>
      <c r="Y368" s="132"/>
    </row>
    <row r="369" spans="21:25" x14ac:dyDescent="0.2">
      <c r="U369" s="132"/>
      <c r="V369" s="132"/>
      <c r="W369" s="132"/>
      <c r="X369" s="132"/>
      <c r="Y369" s="132"/>
    </row>
    <row r="370" spans="21:25" x14ac:dyDescent="0.2">
      <c r="U370" s="132"/>
      <c r="V370" s="132"/>
      <c r="W370" s="132"/>
      <c r="X370" s="132"/>
      <c r="Y370" s="132"/>
    </row>
    <row r="371" spans="21:25" x14ac:dyDescent="0.2">
      <c r="U371" s="132"/>
      <c r="V371" s="132"/>
      <c r="W371" s="132"/>
      <c r="X371" s="132"/>
      <c r="Y371" s="132"/>
    </row>
    <row r="372" spans="21:25" x14ac:dyDescent="0.2">
      <c r="U372" s="132"/>
      <c r="V372" s="132"/>
      <c r="W372" s="132"/>
      <c r="X372" s="132"/>
      <c r="Y372" s="132"/>
    </row>
    <row r="373" spans="21:25" x14ac:dyDescent="0.2">
      <c r="U373" s="132"/>
      <c r="V373" s="132"/>
      <c r="W373" s="132"/>
      <c r="X373" s="132"/>
      <c r="Y373" s="132"/>
    </row>
  </sheetData>
  <sheetProtection algorithmName="SHA-512" hashValue="5jiC0FaY3J1eBp6qO8Ww1BjApqqlhuS9oEOCBcTZKjRF/RbSQVciEKt1ndyDfUHGua5HBImxkT6y9DwXrGsCFQ==" saltValue="DUcW+MkDr94+2SUcyxmB2Q==" spinCount="100000" sheet="1" selectLockedCells="1"/>
  <dataConsolidate/>
  <mergeCells count="63">
    <mergeCell ref="W15:W16"/>
    <mergeCell ref="O5:P5"/>
    <mergeCell ref="X10:Y10"/>
    <mergeCell ref="U12:U13"/>
    <mergeCell ref="X12:X13"/>
    <mergeCell ref="Y12:Y13"/>
    <mergeCell ref="U15:V16"/>
    <mergeCell ref="M21:P21"/>
    <mergeCell ref="H21:J21"/>
    <mergeCell ref="M66:N66"/>
    <mergeCell ref="C13:F13"/>
    <mergeCell ref="E58:F58"/>
    <mergeCell ref="O58:P58"/>
    <mergeCell ref="C48:D48"/>
    <mergeCell ref="H48:I48"/>
    <mergeCell ref="M48:N48"/>
    <mergeCell ref="E49:F49"/>
    <mergeCell ref="J49:K49"/>
    <mergeCell ref="O49:P49"/>
    <mergeCell ref="C34:E35"/>
    <mergeCell ref="I36:K36"/>
    <mergeCell ref="I37:K38"/>
    <mergeCell ref="I39:J40"/>
    <mergeCell ref="N67:P67"/>
    <mergeCell ref="E72:F72"/>
    <mergeCell ref="J72:K72"/>
    <mergeCell ref="O72:P72"/>
    <mergeCell ref="C14:G19"/>
    <mergeCell ref="E62:F62"/>
    <mergeCell ref="J62:K62"/>
    <mergeCell ref="C64:D64"/>
    <mergeCell ref="H64:I64"/>
    <mergeCell ref="O64:P64"/>
    <mergeCell ref="E65:F65"/>
    <mergeCell ref="J65:K65"/>
    <mergeCell ref="E55:F55"/>
    <mergeCell ref="O55:P55"/>
    <mergeCell ref="C57:D57"/>
    <mergeCell ref="M57:N57"/>
    <mergeCell ref="Q29:Q30"/>
    <mergeCell ref="E23:F23"/>
    <mergeCell ref="J23:K23"/>
    <mergeCell ref="O23:P23"/>
    <mergeCell ref="E29:F29"/>
    <mergeCell ref="G29:G30"/>
    <mergeCell ref="J29:K29"/>
    <mergeCell ref="L29:L30"/>
    <mergeCell ref="O29:P29"/>
    <mergeCell ref="C37:G44"/>
    <mergeCell ref="I13:K13"/>
    <mergeCell ref="I14:K15"/>
    <mergeCell ref="I16:J17"/>
    <mergeCell ref="C21:D21"/>
    <mergeCell ref="C36:F36"/>
    <mergeCell ref="C4:I5"/>
    <mergeCell ref="C6:E6"/>
    <mergeCell ref="G7:H7"/>
    <mergeCell ref="C11:D12"/>
    <mergeCell ref="N3:Q3"/>
    <mergeCell ref="N4:Q4"/>
    <mergeCell ref="M11:Q11"/>
    <mergeCell ref="J4:M5"/>
    <mergeCell ref="N6:Q7"/>
  </mergeCells>
  <conditionalFormatting sqref="M3">
    <cfRule type="expression" dxfId="5" priority="17">
      <formula>#REF!&gt;=0</formula>
    </cfRule>
    <cfRule type="expression" dxfId="4" priority="18">
      <formula>#REF!&lt;0</formula>
    </cfRule>
  </conditionalFormatting>
  <dataValidations count="1">
    <dataValidation type="list" allowBlank="1" showInputMessage="1" showErrorMessage="1" sqref="J4:M5" xr:uid="{F0FD6CC1-A2AF-6945-9068-88C8B7DFCA7A}">
      <formula1>$H$78:$H$89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K24 F24:F27 K25:K27 P24:P27 F50:F53 F59:F60 F66:F70 K50:K60 K66:K70 P50:P53 P59:P62 P68:P70 W15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89FB7B90-F747-974F-9F87-5119ACD5D786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9" id="{92A42057-6774-2944-801D-DC38221FD008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G48</xm:sqref>
        </x14:conditionalFormatting>
        <x14:conditionalFormatting xmlns:xm="http://schemas.microsoft.com/office/excel/2006/main">
          <x14:cfRule type="iconSet" priority="8" id="{40D7B2C0-5D44-7343-B2F2-9E900AFBFA10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G57</xm:sqref>
        </x14:conditionalFormatting>
        <x14:conditionalFormatting xmlns:xm="http://schemas.microsoft.com/office/excel/2006/main">
          <x14:cfRule type="iconSet" priority="7" id="{75C7B646-69CE-D448-AA4F-E47818006F72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G64</xm:sqref>
        </x14:conditionalFormatting>
        <x14:conditionalFormatting xmlns:xm="http://schemas.microsoft.com/office/excel/2006/main">
          <x14:cfRule type="iconSet" priority="11" id="{1ACA1FFD-63C4-E244-92BA-0D5C44C74F3E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I16 Q12</xm:sqref>
        </x14:conditionalFormatting>
        <x14:conditionalFormatting xmlns:xm="http://schemas.microsoft.com/office/excel/2006/main">
          <x14:cfRule type="iconSet" priority="10" id="{418762D1-A77E-0E4C-B8D2-09D145DAE7F4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I39 Q34:Q35</xm:sqref>
        </x14:conditionalFormatting>
        <x14:conditionalFormatting xmlns:xm="http://schemas.microsoft.com/office/excel/2006/main">
          <x14:cfRule type="iconSet" priority="15" id="{9655DBCE-9BE9-C84B-B347-FEA62F8F8004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L21</xm:sqref>
        </x14:conditionalFormatting>
        <x14:conditionalFormatting xmlns:xm="http://schemas.microsoft.com/office/excel/2006/main">
          <x14:cfRule type="iconSet" priority="6" id="{B3282029-0A66-CF40-BAB0-A26A1AC371A9}">
            <x14:iconSet custom="1">
              <x14:cfvo type="percent">
                <xm:f>0</xm:f>
              </x14:cfvo>
              <x14:cfvo type="percent">
                <xm:f>100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L48</xm:sqref>
        </x14:conditionalFormatting>
        <x14:conditionalFormatting xmlns:xm="http://schemas.microsoft.com/office/excel/2006/main">
          <x14:cfRule type="iconSet" priority="2" id="{A4A1F4B4-DAC9-EE4A-BC32-45B01FF2CFA5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L64</xm:sqref>
        </x14:conditionalFormatting>
        <x14:conditionalFormatting xmlns:xm="http://schemas.microsoft.com/office/excel/2006/main">
          <x14:cfRule type="iconSet" priority="14" id="{CD02E012-CF01-4E44-A2A5-533EF0026C4B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Q21</xm:sqref>
        </x14:conditionalFormatting>
        <x14:conditionalFormatting xmlns:xm="http://schemas.microsoft.com/office/excel/2006/main">
          <x14:cfRule type="iconSet" priority="5" id="{BE9836A2-F4B3-6447-A080-6A41983BA70B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Q48</xm:sqref>
        </x14:conditionalFormatting>
        <x14:conditionalFormatting xmlns:xm="http://schemas.microsoft.com/office/excel/2006/main">
          <x14:cfRule type="iconSet" priority="4" id="{37F7687D-7529-474F-8330-0AB52AA74DD0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Q57</xm:sqref>
        </x14:conditionalFormatting>
        <x14:conditionalFormatting xmlns:xm="http://schemas.microsoft.com/office/excel/2006/main">
          <x14:cfRule type="iconSet" priority="3" id="{710AB869-7583-B843-A002-7CC8BC456F7B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Q66</xm:sqref>
        </x14:conditionalFormatting>
        <x14:conditionalFormatting xmlns:xm="http://schemas.microsoft.com/office/excel/2006/main">
          <x14:cfRule type="iconSet" priority="1" id="{7BDB2660-7D7B-2143-B020-64B203350C19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W17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D5E388-1F02-9247-B349-90AE6357B7EF}">
          <x14:formula1>
            <xm:f>Biblioteca!$H$6:$H$16</xm:f>
          </x14:formula1>
          <xm:sqref>V18:V76</xm:sqref>
        </x14:dataValidation>
        <x14:dataValidation type="list" allowBlank="1" showInputMessage="1" showErrorMessage="1" xr:uid="{4D79377D-2D3D-C845-B0AD-B70B0A731DDE}">
          <x14:formula1>
            <xm:f>INDIRECT(VLOOKUP(V18,Biblioteca!H5:I15,2,0))</xm:f>
          </x14:formula1>
          <xm:sqref>W18:W76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BC92-315E-4129-876A-AF9AA5F6897B}">
  <dimension ref="A1:XEZ374"/>
  <sheetViews>
    <sheetView showGridLines="0" zoomScaleNormal="100" workbookViewId="0">
      <selection activeCell="G5" sqref="G5"/>
    </sheetView>
  </sheetViews>
  <sheetFormatPr baseColWidth="10" defaultColWidth="10.83203125" defaultRowHeight="16" x14ac:dyDescent="0.2"/>
  <cols>
    <col min="1" max="1" width="12.33203125" style="3" customWidth="1"/>
    <col min="2" max="2" width="13.83203125" style="3" customWidth="1"/>
    <col min="3" max="3" width="36.5" style="3" customWidth="1"/>
    <col min="4" max="4" width="36.1640625" style="3" customWidth="1"/>
    <col min="5" max="5" width="15.83203125" style="3" customWidth="1"/>
    <col min="6" max="6" width="45.5" style="3" customWidth="1"/>
    <col min="7" max="7" width="27.33203125" style="3" customWidth="1"/>
    <col min="8" max="8" width="13.5" style="3" customWidth="1"/>
    <col min="9" max="9" width="10.83203125" style="3"/>
    <col min="10" max="10" width="10.83203125" style="3" customWidth="1"/>
    <col min="11" max="11" width="8.1640625" style="3" customWidth="1"/>
    <col min="12" max="12" width="12.83203125" style="3" customWidth="1"/>
    <col min="13" max="14" width="10.83203125" style="3"/>
    <col min="15" max="15" width="3.5" style="3" customWidth="1"/>
    <col min="16" max="16384" width="10.83203125" style="3"/>
  </cols>
  <sheetData>
    <row r="1" spans="1:276 16380:16380" s="2" customFormat="1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XEZ1" s="1"/>
    </row>
    <row r="2" spans="1:276 16380:16380" s="2" customForma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</row>
    <row r="3" spans="1:276 16380:16380" s="2" customFormat="1" ht="30" customHeight="1" x14ac:dyDescent="0.3">
      <c r="A3" s="1"/>
      <c r="B3" s="136" t="s">
        <v>109</v>
      </c>
      <c r="C3" s="6"/>
      <c r="D3" s="7"/>
      <c r="E3" s="3"/>
      <c r="F3" s="9"/>
      <c r="G3" s="3"/>
      <c r="H3" s="10"/>
      <c r="I3" s="11"/>
      <c r="J3" s="246"/>
      <c r="K3" s="246"/>
      <c r="L3" s="246"/>
      <c r="M3" s="24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</row>
    <row r="4" spans="1:276 16380:16380" s="2" customFormat="1" ht="24" customHeight="1" x14ac:dyDescent="0.2">
      <c r="A4" s="1"/>
      <c r="B4" s="248" t="s">
        <v>96</v>
      </c>
      <c r="C4" s="248"/>
      <c r="D4" s="249" t="str">
        <f>Orçamento!J4</f>
        <v>dezembro</v>
      </c>
      <c r="E4" s="159"/>
      <c r="F4" s="159"/>
      <c r="G4" s="172"/>
      <c r="H4" s="158"/>
      <c r="I4" s="129"/>
      <c r="J4" s="247"/>
      <c r="K4" s="247"/>
      <c r="L4" s="247"/>
      <c r="M4" s="24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</row>
    <row r="5" spans="1:276 16380:16380" s="2" customFormat="1" ht="23" customHeight="1" x14ac:dyDescent="0.2">
      <c r="A5" s="1"/>
      <c r="B5" s="248"/>
      <c r="C5" s="248"/>
      <c r="D5" s="249"/>
      <c r="E5" s="159"/>
      <c r="F5" s="159"/>
      <c r="G5" s="176" t="s">
        <v>58</v>
      </c>
      <c r="H5" s="158"/>
      <c r="I5" s="129"/>
      <c r="J5" s="127"/>
      <c r="K5" s="128"/>
      <c r="L5" s="128"/>
      <c r="M5" s="13"/>
      <c r="N5" s="1"/>
      <c r="O5" s="1"/>
      <c r="P5" s="1"/>
      <c r="Q5" s="1"/>
      <c r="R5" s="1"/>
      <c r="S5" s="1"/>
      <c r="T5" s="14" t="s">
        <v>62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</row>
    <row r="6" spans="1:276 16380:16380" s="2" customFormat="1" ht="21" customHeight="1" x14ac:dyDescent="0.25">
      <c r="A6" s="1"/>
      <c r="B6" s="200"/>
      <c r="C6" s="200"/>
      <c r="D6" s="15"/>
      <c r="E6" s="3"/>
      <c r="F6" s="16"/>
      <c r="G6" s="17"/>
      <c r="H6" s="17"/>
      <c r="I6" s="18"/>
      <c r="J6" s="247"/>
      <c r="K6" s="247"/>
      <c r="L6" s="247"/>
      <c r="M6" s="247"/>
      <c r="N6" s="1"/>
      <c r="O6" s="1"/>
      <c r="P6" s="1"/>
      <c r="Q6" s="1"/>
      <c r="R6" s="1"/>
      <c r="S6" s="1"/>
      <c r="T6" s="14" t="s">
        <v>63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</row>
    <row r="7" spans="1:276 16380:16380" s="133" customFormat="1" ht="26" customHeight="1" x14ac:dyDescent="0.2">
      <c r="A7" s="130"/>
      <c r="B7" s="131" t="s">
        <v>97</v>
      </c>
      <c r="C7" s="134" t="s">
        <v>110</v>
      </c>
      <c r="D7" s="135" t="s">
        <v>98</v>
      </c>
      <c r="E7" s="131" t="s">
        <v>0</v>
      </c>
      <c r="F7" s="134" t="s">
        <v>100</v>
      </c>
      <c r="G7" s="17"/>
      <c r="H7" s="132"/>
      <c r="I7" s="132"/>
      <c r="J7" s="132"/>
      <c r="K7" s="132"/>
      <c r="L7" s="132"/>
      <c r="M7" s="132"/>
      <c r="N7" s="132"/>
      <c r="O7" s="132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</row>
    <row r="8" spans="1:276 16380:16380" s="132" customFormat="1" ht="20" customHeight="1" x14ac:dyDescent="0.2">
      <c r="A8" s="152"/>
      <c r="B8" s="137">
        <v>45272</v>
      </c>
      <c r="E8" s="154">
        <v>2000</v>
      </c>
      <c r="F8" s="156" t="s">
        <v>131</v>
      </c>
      <c r="T8" s="130"/>
    </row>
    <row r="9" spans="1:276 16380:16380" s="132" customFormat="1" ht="20" customHeight="1" x14ac:dyDescent="0.2">
      <c r="B9" s="137">
        <v>45273</v>
      </c>
      <c r="C9" s="153" t="s">
        <v>103</v>
      </c>
      <c r="D9" s="157" t="s">
        <v>95</v>
      </c>
      <c r="E9" s="154">
        <v>200</v>
      </c>
      <c r="F9" s="156" t="s">
        <v>111</v>
      </c>
      <c r="T9" s="130"/>
    </row>
    <row r="10" spans="1:276 16380:16380" s="132" customFormat="1" ht="20" customHeight="1" x14ac:dyDescent="0.2">
      <c r="B10" s="137">
        <v>45274</v>
      </c>
      <c r="C10" s="153" t="s">
        <v>105</v>
      </c>
      <c r="D10" s="157" t="s">
        <v>72</v>
      </c>
      <c r="E10" s="154">
        <v>150</v>
      </c>
      <c r="F10" s="156" t="s">
        <v>107</v>
      </c>
    </row>
    <row r="11" spans="1:276 16380:16380" s="132" customFormat="1" ht="20" customHeight="1" x14ac:dyDescent="0.2">
      <c r="B11" s="151"/>
      <c r="C11" s="153"/>
      <c r="D11" s="157"/>
      <c r="E11" s="154"/>
      <c r="F11" s="156"/>
    </row>
    <row r="12" spans="1:276 16380:16380" s="132" customFormat="1" ht="20" customHeight="1" x14ac:dyDescent="0.2">
      <c r="B12" s="151"/>
      <c r="C12" s="153"/>
      <c r="D12" s="157"/>
      <c r="E12" s="154"/>
      <c r="F12" s="156"/>
    </row>
    <row r="13" spans="1:276 16380:16380" s="132" customFormat="1" ht="20" customHeight="1" x14ac:dyDescent="0.2">
      <c r="B13" s="151"/>
      <c r="C13" s="153"/>
      <c r="D13" s="157"/>
      <c r="E13" s="154"/>
      <c r="F13" s="156"/>
    </row>
    <row r="14" spans="1:276 16380:16380" s="132" customFormat="1" ht="20" customHeight="1" x14ac:dyDescent="0.2">
      <c r="B14" s="151"/>
      <c r="C14" s="138"/>
      <c r="D14" s="157"/>
      <c r="E14" s="154"/>
      <c r="F14" s="156"/>
    </row>
    <row r="15" spans="1:276 16380:16380" s="132" customFormat="1" ht="20" customHeight="1" x14ac:dyDescent="0.2">
      <c r="B15" s="151"/>
      <c r="C15" s="138"/>
      <c r="D15" s="157"/>
      <c r="E15" s="154"/>
      <c r="F15" s="156"/>
    </row>
    <row r="16" spans="1:276 16380:16380" s="132" customFormat="1" ht="20" customHeight="1" x14ac:dyDescent="0.2">
      <c r="B16" s="151"/>
      <c r="C16" s="138"/>
      <c r="D16" s="157"/>
      <c r="E16" s="155"/>
      <c r="F16" s="156"/>
    </row>
    <row r="17" spans="2:6" s="132" customFormat="1" ht="20" customHeight="1" x14ac:dyDescent="0.2">
      <c r="B17" s="151"/>
      <c r="C17" s="138"/>
      <c r="D17" s="157"/>
      <c r="E17" s="155"/>
      <c r="F17" s="156"/>
    </row>
    <row r="18" spans="2:6" s="132" customFormat="1" ht="20" customHeight="1" x14ac:dyDescent="0.2">
      <c r="B18" s="151"/>
      <c r="C18" s="138"/>
      <c r="D18" s="157"/>
      <c r="E18" s="155"/>
      <c r="F18" s="156"/>
    </row>
    <row r="19" spans="2:6" s="132" customFormat="1" ht="20" customHeight="1" x14ac:dyDescent="0.2">
      <c r="B19" s="151"/>
      <c r="C19" s="138"/>
      <c r="D19" s="157"/>
      <c r="E19" s="155"/>
      <c r="F19" s="156"/>
    </row>
    <row r="20" spans="2:6" s="132" customFormat="1" ht="20" customHeight="1" x14ac:dyDescent="0.2">
      <c r="B20" s="151"/>
      <c r="C20" s="138"/>
      <c r="D20" s="157"/>
      <c r="E20" s="155"/>
      <c r="F20" s="156"/>
    </row>
    <row r="21" spans="2:6" s="132" customFormat="1" ht="20" customHeight="1" x14ac:dyDescent="0.2">
      <c r="B21" s="151"/>
      <c r="C21" s="138"/>
      <c r="D21" s="157"/>
      <c r="E21" s="155"/>
      <c r="F21" s="156"/>
    </row>
    <row r="22" spans="2:6" s="132" customFormat="1" ht="20" customHeight="1" x14ac:dyDescent="0.2">
      <c r="B22" s="151"/>
      <c r="C22" s="138"/>
      <c r="D22" s="157"/>
      <c r="E22" s="155"/>
      <c r="F22" s="156"/>
    </row>
    <row r="23" spans="2:6" s="132" customFormat="1" ht="20" customHeight="1" x14ac:dyDescent="0.2">
      <c r="B23" s="151"/>
      <c r="C23" s="138"/>
      <c r="D23" s="157"/>
      <c r="E23" s="155"/>
      <c r="F23" s="156"/>
    </row>
    <row r="24" spans="2:6" s="132" customFormat="1" ht="20" customHeight="1" x14ac:dyDescent="0.2">
      <c r="B24" s="151"/>
      <c r="C24" s="138"/>
      <c r="D24" s="157"/>
      <c r="E24" s="155"/>
      <c r="F24" s="156"/>
    </row>
    <row r="25" spans="2:6" s="132" customFormat="1" ht="20" customHeight="1" x14ac:dyDescent="0.2">
      <c r="B25" s="151"/>
      <c r="C25" s="138"/>
      <c r="D25" s="157"/>
      <c r="E25" s="155"/>
      <c r="F25" s="156"/>
    </row>
    <row r="26" spans="2:6" s="132" customFormat="1" ht="20" customHeight="1" x14ac:dyDescent="0.2">
      <c r="B26" s="151"/>
      <c r="C26" s="138"/>
      <c r="D26" s="157"/>
      <c r="E26" s="155"/>
      <c r="F26" s="156"/>
    </row>
    <row r="27" spans="2:6" s="132" customFormat="1" ht="20" customHeight="1" x14ac:dyDescent="0.2">
      <c r="B27" s="151"/>
      <c r="C27" s="138"/>
      <c r="D27" s="157"/>
      <c r="E27" s="155"/>
      <c r="F27" s="156"/>
    </row>
    <row r="28" spans="2:6" s="132" customFormat="1" ht="20" customHeight="1" x14ac:dyDescent="0.2">
      <c r="B28" s="151"/>
      <c r="C28" s="138"/>
      <c r="D28" s="157"/>
      <c r="E28" s="155"/>
      <c r="F28" s="156"/>
    </row>
    <row r="29" spans="2:6" s="132" customFormat="1" ht="20" customHeight="1" x14ac:dyDescent="0.2">
      <c r="B29" s="151"/>
      <c r="C29" s="138"/>
      <c r="D29" s="157"/>
      <c r="E29" s="155"/>
      <c r="F29" s="156"/>
    </row>
    <row r="30" spans="2:6" s="132" customFormat="1" ht="20" customHeight="1" x14ac:dyDescent="0.2">
      <c r="B30" s="151"/>
      <c r="C30" s="138"/>
      <c r="D30" s="157"/>
      <c r="E30" s="155"/>
      <c r="F30" s="156"/>
    </row>
    <row r="31" spans="2:6" s="132" customFormat="1" ht="20" customHeight="1" x14ac:dyDescent="0.2">
      <c r="B31" s="151"/>
      <c r="C31" s="138"/>
      <c r="D31" s="157"/>
      <c r="E31" s="155"/>
      <c r="F31" s="156"/>
    </row>
    <row r="32" spans="2:6" s="132" customFormat="1" ht="20" customHeight="1" x14ac:dyDescent="0.2">
      <c r="B32" s="151"/>
      <c r="C32" s="138"/>
      <c r="D32" s="157"/>
      <c r="E32" s="155"/>
      <c r="F32" s="156"/>
    </row>
    <row r="33" spans="2:6" s="132" customFormat="1" ht="20" customHeight="1" x14ac:dyDescent="0.2">
      <c r="B33" s="151"/>
      <c r="C33" s="138"/>
      <c r="D33" s="157"/>
      <c r="E33" s="155"/>
      <c r="F33" s="156"/>
    </row>
    <row r="34" spans="2:6" s="132" customFormat="1" ht="20" customHeight="1" x14ac:dyDescent="0.2">
      <c r="B34" s="151"/>
      <c r="C34" s="138"/>
      <c r="D34" s="157"/>
      <c r="E34" s="155"/>
      <c r="F34" s="156"/>
    </row>
    <row r="35" spans="2:6" s="132" customFormat="1" ht="20" customHeight="1" x14ac:dyDescent="0.2">
      <c r="B35" s="151"/>
      <c r="C35" s="138"/>
      <c r="D35" s="157"/>
      <c r="E35" s="155"/>
      <c r="F35" s="156"/>
    </row>
    <row r="36" spans="2:6" s="132" customFormat="1" ht="20" customHeight="1" x14ac:dyDescent="0.2">
      <c r="B36" s="151"/>
      <c r="C36" s="138"/>
      <c r="D36" s="157"/>
      <c r="E36" s="155"/>
      <c r="F36" s="156"/>
    </row>
    <row r="37" spans="2:6" s="132" customFormat="1" ht="20" customHeight="1" x14ac:dyDescent="0.2">
      <c r="B37" s="151"/>
      <c r="C37" s="138"/>
      <c r="D37" s="157"/>
      <c r="E37" s="155"/>
      <c r="F37" s="156"/>
    </row>
    <row r="38" spans="2:6" s="132" customFormat="1" ht="20" customHeight="1" x14ac:dyDescent="0.2">
      <c r="B38" s="151"/>
      <c r="C38" s="138"/>
      <c r="D38" s="157"/>
      <c r="E38" s="155"/>
      <c r="F38" s="156"/>
    </row>
    <row r="39" spans="2:6" s="132" customFormat="1" ht="20" customHeight="1" x14ac:dyDescent="0.2">
      <c r="B39" s="151"/>
      <c r="C39" s="138"/>
      <c r="D39" s="157"/>
      <c r="E39" s="155"/>
      <c r="F39" s="156"/>
    </row>
    <row r="40" spans="2:6" s="132" customFormat="1" ht="20" customHeight="1" x14ac:dyDescent="0.2">
      <c r="B40" s="151"/>
      <c r="C40" s="138"/>
      <c r="D40" s="157"/>
      <c r="E40" s="155"/>
      <c r="F40" s="156"/>
    </row>
    <row r="41" spans="2:6" s="132" customFormat="1" ht="20" customHeight="1" x14ac:dyDescent="0.2">
      <c r="B41" s="151"/>
      <c r="C41" s="138"/>
      <c r="D41" s="157"/>
      <c r="E41" s="155"/>
      <c r="F41" s="156"/>
    </row>
    <row r="42" spans="2:6" s="132" customFormat="1" ht="20" customHeight="1" x14ac:dyDescent="0.2">
      <c r="B42" s="151"/>
      <c r="C42" s="138"/>
      <c r="D42" s="157"/>
      <c r="E42" s="155"/>
      <c r="F42" s="156"/>
    </row>
    <row r="43" spans="2:6" s="132" customFormat="1" ht="20" customHeight="1" x14ac:dyDescent="0.2">
      <c r="B43" s="151"/>
      <c r="C43" s="138"/>
      <c r="D43" s="157"/>
      <c r="E43" s="155"/>
      <c r="F43" s="156"/>
    </row>
    <row r="44" spans="2:6" s="132" customFormat="1" ht="20" customHeight="1" x14ac:dyDescent="0.2">
      <c r="B44" s="151"/>
      <c r="C44" s="138"/>
      <c r="D44" s="157"/>
      <c r="E44" s="155"/>
      <c r="F44" s="156"/>
    </row>
    <row r="45" spans="2:6" s="132" customFormat="1" ht="20" customHeight="1" x14ac:dyDescent="0.2">
      <c r="B45" s="151"/>
      <c r="C45" s="138"/>
      <c r="D45" s="157"/>
      <c r="E45" s="155"/>
      <c r="F45" s="156"/>
    </row>
    <row r="46" spans="2:6" s="132" customFormat="1" ht="20" customHeight="1" x14ac:dyDescent="0.2">
      <c r="B46" s="151"/>
      <c r="C46" s="138"/>
      <c r="D46" s="157"/>
      <c r="E46" s="155"/>
      <c r="F46" s="156"/>
    </row>
    <row r="47" spans="2:6" s="132" customFormat="1" ht="20" customHeight="1" x14ac:dyDescent="0.2">
      <c r="B47" s="151"/>
      <c r="C47" s="138"/>
      <c r="D47" s="157"/>
      <c r="E47" s="155"/>
      <c r="F47" s="156"/>
    </row>
    <row r="48" spans="2:6" s="132" customFormat="1" ht="20" customHeight="1" x14ac:dyDescent="0.2">
      <c r="B48" s="151"/>
      <c r="C48" s="138"/>
      <c r="D48" s="157"/>
      <c r="E48" s="155"/>
      <c r="F48" s="156"/>
    </row>
    <row r="49" spans="2:6" s="132" customFormat="1" ht="20" customHeight="1" x14ac:dyDescent="0.2">
      <c r="B49" s="151"/>
      <c r="C49" s="138"/>
      <c r="D49" s="157"/>
      <c r="E49" s="155"/>
      <c r="F49" s="156"/>
    </row>
    <row r="50" spans="2:6" s="132" customFormat="1" ht="20" customHeight="1" x14ac:dyDescent="0.2">
      <c r="B50" s="151"/>
      <c r="C50" s="138"/>
      <c r="D50" s="157"/>
      <c r="E50" s="155"/>
      <c r="F50" s="156"/>
    </row>
    <row r="51" spans="2:6" s="132" customFormat="1" ht="20" customHeight="1" x14ac:dyDescent="0.2">
      <c r="B51" s="151"/>
      <c r="C51" s="138"/>
      <c r="D51" s="157"/>
      <c r="E51" s="155"/>
      <c r="F51" s="156"/>
    </row>
    <row r="52" spans="2:6" s="132" customFormat="1" ht="20" customHeight="1" x14ac:dyDescent="0.2">
      <c r="B52" s="151"/>
      <c r="C52" s="138"/>
      <c r="D52" s="157"/>
      <c r="E52" s="155"/>
      <c r="F52" s="156"/>
    </row>
    <row r="53" spans="2:6" s="132" customFormat="1" ht="20" customHeight="1" x14ac:dyDescent="0.2">
      <c r="B53" s="151"/>
      <c r="C53" s="138"/>
      <c r="D53" s="157"/>
      <c r="E53" s="155"/>
      <c r="F53" s="156"/>
    </row>
    <row r="54" spans="2:6" s="132" customFormat="1" ht="20" customHeight="1" x14ac:dyDescent="0.2">
      <c r="B54" s="151"/>
      <c r="C54" s="138"/>
      <c r="D54" s="157"/>
      <c r="E54" s="155"/>
      <c r="F54" s="156"/>
    </row>
    <row r="55" spans="2:6" s="132" customFormat="1" ht="20" customHeight="1" x14ac:dyDescent="0.2">
      <c r="B55" s="151"/>
      <c r="C55" s="138"/>
      <c r="D55" s="157"/>
      <c r="E55" s="155"/>
      <c r="F55" s="156"/>
    </row>
    <row r="56" spans="2:6" s="132" customFormat="1" ht="20" customHeight="1" x14ac:dyDescent="0.2">
      <c r="B56" s="151"/>
      <c r="C56" s="138"/>
      <c r="D56" s="157"/>
      <c r="E56" s="155"/>
      <c r="F56" s="156"/>
    </row>
    <row r="57" spans="2:6" s="132" customFormat="1" ht="20" customHeight="1" x14ac:dyDescent="0.2">
      <c r="B57" s="151"/>
      <c r="C57" s="138"/>
      <c r="D57" s="157"/>
      <c r="E57" s="155"/>
      <c r="F57" s="156"/>
    </row>
    <row r="58" spans="2:6" s="132" customFormat="1" ht="20" customHeight="1" x14ac:dyDescent="0.2">
      <c r="B58" s="151"/>
      <c r="C58" s="138"/>
      <c r="D58" s="157"/>
      <c r="E58" s="155"/>
      <c r="F58" s="156"/>
    </row>
    <row r="59" spans="2:6" s="132" customFormat="1" ht="20" customHeight="1" x14ac:dyDescent="0.2">
      <c r="B59" s="151"/>
      <c r="C59" s="138"/>
      <c r="D59" s="157"/>
      <c r="E59" s="155"/>
      <c r="F59" s="156"/>
    </row>
    <row r="60" spans="2:6" s="132" customFormat="1" ht="20" customHeight="1" x14ac:dyDescent="0.2">
      <c r="B60" s="151"/>
      <c r="C60" s="138"/>
      <c r="D60" s="157"/>
      <c r="E60" s="155"/>
      <c r="F60" s="156"/>
    </row>
    <row r="61" spans="2:6" s="132" customFormat="1" ht="20" customHeight="1" x14ac:dyDescent="0.2">
      <c r="B61" s="151"/>
      <c r="C61" s="138"/>
      <c r="D61" s="157"/>
      <c r="E61" s="155"/>
      <c r="F61" s="156"/>
    </row>
    <row r="62" spans="2:6" s="132" customFormat="1" ht="20" customHeight="1" x14ac:dyDescent="0.2">
      <c r="B62" s="151"/>
      <c r="C62" s="138"/>
      <c r="D62" s="157"/>
      <c r="E62" s="155"/>
      <c r="F62" s="156"/>
    </row>
    <row r="63" spans="2:6" s="132" customFormat="1" ht="20" customHeight="1" x14ac:dyDescent="0.2">
      <c r="B63" s="151"/>
      <c r="C63" s="138"/>
      <c r="D63" s="157"/>
      <c r="E63" s="155"/>
      <c r="F63" s="156"/>
    </row>
    <row r="64" spans="2:6" s="132" customFormat="1" ht="20" customHeight="1" x14ac:dyDescent="0.2">
      <c r="B64" s="151"/>
      <c r="C64" s="138"/>
      <c r="D64" s="157"/>
      <c r="E64" s="155"/>
      <c r="F64" s="156"/>
    </row>
    <row r="65" spans="2:6" s="132" customFormat="1" ht="20" customHeight="1" x14ac:dyDescent="0.2">
      <c r="B65" s="151"/>
      <c r="C65" s="138"/>
      <c r="D65" s="157"/>
      <c r="E65" s="155"/>
      <c r="F65" s="156"/>
    </row>
    <row r="66" spans="2:6" s="132" customFormat="1" ht="20" customHeight="1" x14ac:dyDescent="0.2">
      <c r="B66" s="151"/>
      <c r="C66" s="138"/>
      <c r="D66" s="157"/>
      <c r="E66" s="155"/>
      <c r="F66" s="156"/>
    </row>
    <row r="67" spans="2:6" s="132" customFormat="1" ht="20" customHeight="1" x14ac:dyDescent="0.2">
      <c r="B67" s="151"/>
      <c r="C67" s="138"/>
      <c r="D67" s="157"/>
      <c r="E67" s="155"/>
      <c r="F67" s="156"/>
    </row>
    <row r="68" spans="2:6" s="132" customFormat="1" ht="20" customHeight="1" x14ac:dyDescent="0.2">
      <c r="B68" s="151"/>
      <c r="C68" s="138"/>
      <c r="D68" s="157"/>
      <c r="E68" s="155"/>
      <c r="F68" s="156"/>
    </row>
    <row r="69" spans="2:6" s="132" customFormat="1" ht="20" customHeight="1" x14ac:dyDescent="0.2">
      <c r="B69" s="151"/>
      <c r="C69" s="138"/>
      <c r="D69" s="157"/>
      <c r="E69" s="155"/>
      <c r="F69" s="156"/>
    </row>
    <row r="70" spans="2:6" s="132" customFormat="1" ht="20" customHeight="1" x14ac:dyDescent="0.2">
      <c r="B70" s="151"/>
      <c r="C70" s="138"/>
      <c r="D70" s="157"/>
      <c r="E70" s="155"/>
      <c r="F70" s="156"/>
    </row>
    <row r="71" spans="2:6" s="132" customFormat="1" ht="20" customHeight="1" x14ac:dyDescent="0.2">
      <c r="B71" s="151"/>
      <c r="C71" s="138"/>
      <c r="D71" s="157"/>
      <c r="E71" s="155"/>
      <c r="F71" s="156"/>
    </row>
    <row r="72" spans="2:6" s="132" customFormat="1" ht="20" customHeight="1" x14ac:dyDescent="0.2">
      <c r="B72" s="151"/>
      <c r="C72" s="138"/>
      <c r="D72" s="157"/>
      <c r="E72" s="155"/>
      <c r="F72" s="156"/>
    </row>
    <row r="73" spans="2:6" s="132" customFormat="1" ht="20" customHeight="1" x14ac:dyDescent="0.2">
      <c r="B73" s="151"/>
      <c r="C73" s="138"/>
      <c r="D73" s="157"/>
      <c r="E73" s="155"/>
      <c r="F73" s="156"/>
    </row>
    <row r="74" spans="2:6" s="132" customFormat="1" ht="20" customHeight="1" x14ac:dyDescent="0.2">
      <c r="B74" s="151"/>
      <c r="C74" s="138"/>
      <c r="D74" s="157"/>
      <c r="E74" s="155"/>
      <c r="F74" s="156"/>
    </row>
    <row r="75" spans="2:6" s="132" customFormat="1" ht="20" customHeight="1" x14ac:dyDescent="0.2">
      <c r="B75" s="151"/>
      <c r="C75" s="138"/>
      <c r="D75" s="157"/>
      <c r="E75" s="155"/>
      <c r="F75" s="156"/>
    </row>
    <row r="76" spans="2:6" s="132" customFormat="1" ht="20" customHeight="1" x14ac:dyDescent="0.2">
      <c r="B76" s="151"/>
      <c r="C76" s="138"/>
      <c r="D76" s="157"/>
      <c r="E76" s="155"/>
      <c r="F76" s="156"/>
    </row>
    <row r="77" spans="2:6" s="132" customFormat="1" ht="20" customHeight="1" x14ac:dyDescent="0.2">
      <c r="B77" s="151"/>
      <c r="C77" s="138"/>
      <c r="D77" s="157"/>
      <c r="E77" s="155"/>
      <c r="F77" s="156"/>
    </row>
    <row r="78" spans="2:6" s="132" customFormat="1" ht="20" customHeight="1" x14ac:dyDescent="0.2">
      <c r="B78" s="151"/>
      <c r="C78" s="138"/>
      <c r="D78" s="157"/>
      <c r="E78" s="155"/>
      <c r="F78" s="156"/>
    </row>
    <row r="79" spans="2:6" s="132" customFormat="1" ht="20" customHeight="1" x14ac:dyDescent="0.2">
      <c r="B79" s="151"/>
      <c r="C79" s="138"/>
      <c r="D79" s="157"/>
      <c r="E79" s="155"/>
      <c r="F79" s="156"/>
    </row>
    <row r="80" spans="2:6" s="132" customFormat="1" ht="20" customHeight="1" x14ac:dyDescent="0.2">
      <c r="B80" s="151"/>
      <c r="C80" s="138"/>
      <c r="D80" s="157"/>
      <c r="E80" s="155"/>
      <c r="F80" s="156"/>
    </row>
    <row r="81" spans="2:6" s="132" customFormat="1" ht="20" customHeight="1" x14ac:dyDescent="0.2">
      <c r="B81" s="151"/>
      <c r="C81" s="138"/>
      <c r="D81" s="157"/>
      <c r="E81" s="155"/>
      <c r="F81" s="156"/>
    </row>
    <row r="82" spans="2:6" s="132" customFormat="1" ht="20" customHeight="1" x14ac:dyDescent="0.2">
      <c r="B82" s="151"/>
      <c r="C82" s="138"/>
      <c r="D82" s="157"/>
      <c r="E82" s="155"/>
      <c r="F82" s="156"/>
    </row>
    <row r="83" spans="2:6" s="132" customFormat="1" ht="20" customHeight="1" x14ac:dyDescent="0.2">
      <c r="B83" s="151"/>
      <c r="C83" s="138"/>
      <c r="D83" s="157"/>
      <c r="E83" s="155"/>
      <c r="F83" s="156"/>
    </row>
    <row r="84" spans="2:6" s="132" customFormat="1" ht="20" customHeight="1" x14ac:dyDescent="0.2">
      <c r="B84" s="151"/>
      <c r="C84" s="138"/>
      <c r="D84" s="157"/>
      <c r="E84" s="155"/>
      <c r="F84" s="156"/>
    </row>
    <row r="85" spans="2:6" s="132" customFormat="1" ht="20" customHeight="1" x14ac:dyDescent="0.2">
      <c r="B85" s="151"/>
      <c r="C85" s="138"/>
      <c r="D85" s="157"/>
      <c r="E85" s="155"/>
      <c r="F85" s="156"/>
    </row>
    <row r="86" spans="2:6" s="132" customFormat="1" ht="20" customHeight="1" x14ac:dyDescent="0.2">
      <c r="B86" s="151"/>
      <c r="C86" s="138"/>
      <c r="D86" s="157"/>
      <c r="E86" s="155"/>
      <c r="F86" s="156"/>
    </row>
    <row r="87" spans="2:6" s="132" customFormat="1" ht="20" customHeight="1" x14ac:dyDescent="0.2">
      <c r="B87" s="151"/>
      <c r="C87" s="138"/>
      <c r="D87" s="157"/>
      <c r="E87" s="155"/>
      <c r="F87" s="156"/>
    </row>
    <row r="88" spans="2:6" s="132" customFormat="1" ht="20" customHeight="1" x14ac:dyDescent="0.2">
      <c r="B88" s="151"/>
      <c r="C88" s="138"/>
      <c r="D88" s="157"/>
      <c r="E88" s="155"/>
      <c r="F88" s="156"/>
    </row>
    <row r="89" spans="2:6" s="132" customFormat="1" ht="20" customHeight="1" x14ac:dyDescent="0.2">
      <c r="B89" s="151"/>
      <c r="C89" s="138"/>
      <c r="D89" s="157"/>
      <c r="E89" s="155"/>
      <c r="F89" s="156"/>
    </row>
    <row r="90" spans="2:6" s="132" customFormat="1" ht="20" customHeight="1" x14ac:dyDescent="0.2">
      <c r="B90" s="151"/>
      <c r="C90" s="138"/>
      <c r="D90" s="157"/>
      <c r="E90" s="155"/>
      <c r="F90" s="156"/>
    </row>
    <row r="91" spans="2:6" s="132" customFormat="1" ht="20" customHeight="1" x14ac:dyDescent="0.2">
      <c r="B91" s="151"/>
      <c r="C91" s="138"/>
      <c r="D91" s="157"/>
      <c r="E91" s="155"/>
      <c r="F91" s="156"/>
    </row>
    <row r="92" spans="2:6" s="132" customFormat="1" ht="20" customHeight="1" x14ac:dyDescent="0.2">
      <c r="B92" s="151"/>
      <c r="C92" s="138"/>
      <c r="D92" s="157"/>
      <c r="E92" s="155"/>
      <c r="F92" s="156"/>
    </row>
    <row r="93" spans="2:6" s="132" customFormat="1" ht="20" customHeight="1" x14ac:dyDescent="0.2">
      <c r="B93" s="151"/>
      <c r="C93" s="138"/>
      <c r="D93" s="157"/>
      <c r="E93" s="155"/>
      <c r="F93" s="156"/>
    </row>
    <row r="94" spans="2:6" s="132" customFormat="1" ht="20" customHeight="1" x14ac:dyDescent="0.2">
      <c r="B94" s="151"/>
      <c r="C94" s="138"/>
      <c r="D94" s="157"/>
      <c r="E94" s="155"/>
      <c r="F94" s="156"/>
    </row>
    <row r="95" spans="2:6" s="132" customFormat="1" ht="20" customHeight="1" x14ac:dyDescent="0.2">
      <c r="B95" s="151"/>
      <c r="C95" s="138"/>
      <c r="D95" s="157"/>
      <c r="E95" s="155"/>
      <c r="F95" s="156"/>
    </row>
    <row r="96" spans="2:6" s="132" customFormat="1" ht="20" customHeight="1" x14ac:dyDescent="0.2">
      <c r="B96" s="151"/>
      <c r="C96" s="138"/>
      <c r="D96" s="157"/>
      <c r="E96" s="155"/>
      <c r="F96" s="156"/>
    </row>
    <row r="97" s="132" customFormat="1" x14ac:dyDescent="0.2"/>
    <row r="98" s="132" customFormat="1" x14ac:dyDescent="0.2"/>
    <row r="99" s="132" customFormat="1" x14ac:dyDescent="0.2"/>
    <row r="100" s="132" customFormat="1" x14ac:dyDescent="0.2"/>
    <row r="101" s="132" customFormat="1" x14ac:dyDescent="0.2"/>
    <row r="102" s="132" customFormat="1" x14ac:dyDescent="0.2"/>
    <row r="103" s="132" customFormat="1" x14ac:dyDescent="0.2"/>
    <row r="104" s="132" customFormat="1" x14ac:dyDescent="0.2"/>
    <row r="105" s="132" customFormat="1" x14ac:dyDescent="0.2"/>
    <row r="106" s="132" customFormat="1" x14ac:dyDescent="0.2"/>
    <row r="107" s="132" customFormat="1" x14ac:dyDescent="0.2"/>
    <row r="108" s="132" customFormat="1" x14ac:dyDescent="0.2"/>
    <row r="109" s="132" customFormat="1" x14ac:dyDescent="0.2"/>
    <row r="110" s="132" customFormat="1" x14ac:dyDescent="0.2"/>
    <row r="111" s="132" customFormat="1" x14ac:dyDescent="0.2"/>
    <row r="112" s="132" customFormat="1" x14ac:dyDescent="0.2"/>
    <row r="113" s="132" customFormat="1" x14ac:dyDescent="0.2"/>
    <row r="114" s="132" customFormat="1" x14ac:dyDescent="0.2"/>
    <row r="115" s="132" customFormat="1" x14ac:dyDescent="0.2"/>
    <row r="116" s="132" customFormat="1" x14ac:dyDescent="0.2"/>
    <row r="117" s="132" customFormat="1" x14ac:dyDescent="0.2"/>
    <row r="118" s="132" customFormat="1" x14ac:dyDescent="0.2"/>
    <row r="119" s="132" customFormat="1" x14ac:dyDescent="0.2"/>
    <row r="120" s="132" customFormat="1" x14ac:dyDescent="0.2"/>
    <row r="121" s="132" customFormat="1" x14ac:dyDescent="0.2"/>
    <row r="122" s="132" customFormat="1" x14ac:dyDescent="0.2"/>
    <row r="123" s="132" customFormat="1" x14ac:dyDescent="0.2"/>
    <row r="124" s="132" customFormat="1" x14ac:dyDescent="0.2"/>
    <row r="125" s="132" customFormat="1" x14ac:dyDescent="0.2"/>
    <row r="126" s="132" customFormat="1" x14ac:dyDescent="0.2"/>
    <row r="127" s="132" customFormat="1" x14ac:dyDescent="0.2"/>
    <row r="128" s="132" customFormat="1" x14ac:dyDescent="0.2"/>
    <row r="129" s="132" customFormat="1" x14ac:dyDescent="0.2"/>
    <row r="130" s="132" customFormat="1" x14ac:dyDescent="0.2"/>
    <row r="131" s="132" customFormat="1" x14ac:dyDescent="0.2"/>
    <row r="132" s="132" customFormat="1" x14ac:dyDescent="0.2"/>
    <row r="133" s="132" customFormat="1" x14ac:dyDescent="0.2"/>
    <row r="134" s="132" customFormat="1" x14ac:dyDescent="0.2"/>
    <row r="135" s="132" customFormat="1" x14ac:dyDescent="0.2"/>
    <row r="136" s="132" customFormat="1" x14ac:dyDescent="0.2"/>
    <row r="137" s="132" customFormat="1" x14ac:dyDescent="0.2"/>
    <row r="138" s="132" customFormat="1" x14ac:dyDescent="0.2"/>
    <row r="139" s="132" customFormat="1" x14ac:dyDescent="0.2"/>
    <row r="140" s="132" customFormat="1" x14ac:dyDescent="0.2"/>
    <row r="141" s="132" customFormat="1" x14ac:dyDescent="0.2"/>
    <row r="142" s="132" customFormat="1" x14ac:dyDescent="0.2"/>
    <row r="143" s="132" customFormat="1" x14ac:dyDescent="0.2"/>
    <row r="144" s="132" customFormat="1" x14ac:dyDescent="0.2"/>
    <row r="145" s="132" customFormat="1" x14ac:dyDescent="0.2"/>
    <row r="146" s="132" customFormat="1" x14ac:dyDescent="0.2"/>
    <row r="147" s="132" customFormat="1" x14ac:dyDescent="0.2"/>
    <row r="148" s="132" customFormat="1" x14ac:dyDescent="0.2"/>
    <row r="149" s="132" customFormat="1" x14ac:dyDescent="0.2"/>
    <row r="150" s="132" customFormat="1" x14ac:dyDescent="0.2"/>
    <row r="151" s="132" customFormat="1" x14ac:dyDescent="0.2"/>
    <row r="152" s="132" customFormat="1" x14ac:dyDescent="0.2"/>
    <row r="153" s="132" customFormat="1" x14ac:dyDescent="0.2"/>
    <row r="154" s="132" customFormat="1" x14ac:dyDescent="0.2"/>
    <row r="155" s="132" customFormat="1" x14ac:dyDescent="0.2"/>
    <row r="156" s="132" customFormat="1" x14ac:dyDescent="0.2"/>
    <row r="157" s="132" customFormat="1" x14ac:dyDescent="0.2"/>
    <row r="158" s="132" customFormat="1" x14ac:dyDescent="0.2"/>
    <row r="159" s="132" customFormat="1" x14ac:dyDescent="0.2"/>
    <row r="160" s="132" customFormat="1" x14ac:dyDescent="0.2"/>
    <row r="161" s="132" customFormat="1" x14ac:dyDescent="0.2"/>
    <row r="162" s="132" customFormat="1" x14ac:dyDescent="0.2"/>
    <row r="163" s="132" customFormat="1" x14ac:dyDescent="0.2"/>
    <row r="164" s="132" customFormat="1" x14ac:dyDescent="0.2"/>
    <row r="165" s="132" customFormat="1" x14ac:dyDescent="0.2"/>
    <row r="166" s="132" customFormat="1" x14ac:dyDescent="0.2"/>
    <row r="167" s="132" customFormat="1" x14ac:dyDescent="0.2"/>
    <row r="168" s="132" customFormat="1" x14ac:dyDescent="0.2"/>
    <row r="169" s="132" customFormat="1" x14ac:dyDescent="0.2"/>
    <row r="170" s="132" customFormat="1" x14ac:dyDescent="0.2"/>
    <row r="171" s="132" customFormat="1" x14ac:dyDescent="0.2"/>
    <row r="172" s="132" customFormat="1" x14ac:dyDescent="0.2"/>
    <row r="173" s="132" customFormat="1" x14ac:dyDescent="0.2"/>
    <row r="174" s="132" customFormat="1" x14ac:dyDescent="0.2"/>
    <row r="175" s="132" customFormat="1" x14ac:dyDescent="0.2"/>
    <row r="176" s="132" customFormat="1" x14ac:dyDescent="0.2"/>
    <row r="177" s="132" customFormat="1" x14ac:dyDescent="0.2"/>
    <row r="178" s="132" customFormat="1" x14ac:dyDescent="0.2"/>
    <row r="179" s="132" customFormat="1" x14ac:dyDescent="0.2"/>
    <row r="180" s="132" customFormat="1" x14ac:dyDescent="0.2"/>
    <row r="181" s="132" customFormat="1" x14ac:dyDescent="0.2"/>
    <row r="182" s="132" customFormat="1" x14ac:dyDescent="0.2"/>
    <row r="183" s="132" customFormat="1" x14ac:dyDescent="0.2"/>
    <row r="184" s="132" customFormat="1" x14ac:dyDescent="0.2"/>
    <row r="185" s="132" customFormat="1" x14ac:dyDescent="0.2"/>
    <row r="186" s="132" customFormat="1" x14ac:dyDescent="0.2"/>
    <row r="187" s="132" customFormat="1" x14ac:dyDescent="0.2"/>
    <row r="188" s="132" customFormat="1" x14ac:dyDescent="0.2"/>
    <row r="189" s="132" customFormat="1" x14ac:dyDescent="0.2"/>
    <row r="190" s="132" customFormat="1" x14ac:dyDescent="0.2"/>
    <row r="191" s="132" customFormat="1" x14ac:dyDescent="0.2"/>
    <row r="192" s="132" customFormat="1" x14ac:dyDescent="0.2"/>
    <row r="193" s="132" customFormat="1" x14ac:dyDescent="0.2"/>
    <row r="194" s="132" customFormat="1" x14ac:dyDescent="0.2"/>
    <row r="195" s="132" customFormat="1" x14ac:dyDescent="0.2"/>
    <row r="196" s="132" customFormat="1" x14ac:dyDescent="0.2"/>
    <row r="197" s="132" customFormat="1" x14ac:dyDescent="0.2"/>
    <row r="198" s="132" customFormat="1" x14ac:dyDescent="0.2"/>
    <row r="199" s="132" customFormat="1" x14ac:dyDescent="0.2"/>
    <row r="200" s="132" customFormat="1" x14ac:dyDescent="0.2"/>
    <row r="201" s="132" customFormat="1" x14ac:dyDescent="0.2"/>
    <row r="202" s="132" customFormat="1" x14ac:dyDescent="0.2"/>
    <row r="203" s="132" customFormat="1" x14ac:dyDescent="0.2"/>
    <row r="204" s="132" customFormat="1" x14ac:dyDescent="0.2"/>
    <row r="205" s="132" customFormat="1" x14ac:dyDescent="0.2"/>
    <row r="206" s="132" customFormat="1" x14ac:dyDescent="0.2"/>
    <row r="207" s="132" customFormat="1" x14ac:dyDescent="0.2"/>
    <row r="208" s="132" customFormat="1" x14ac:dyDescent="0.2"/>
    <row r="209" s="132" customFormat="1" x14ac:dyDescent="0.2"/>
    <row r="210" s="132" customFormat="1" x14ac:dyDescent="0.2"/>
    <row r="211" s="132" customFormat="1" x14ac:dyDescent="0.2"/>
    <row r="212" s="132" customFormat="1" x14ac:dyDescent="0.2"/>
    <row r="213" s="132" customFormat="1" x14ac:dyDescent="0.2"/>
    <row r="214" s="132" customFormat="1" x14ac:dyDescent="0.2"/>
    <row r="215" s="132" customFormat="1" x14ac:dyDescent="0.2"/>
    <row r="216" s="132" customFormat="1" x14ac:dyDescent="0.2"/>
    <row r="217" s="132" customFormat="1" x14ac:dyDescent="0.2"/>
    <row r="218" s="132" customFormat="1" x14ac:dyDescent="0.2"/>
    <row r="219" s="132" customFormat="1" x14ac:dyDescent="0.2"/>
    <row r="220" s="132" customFormat="1" x14ac:dyDescent="0.2"/>
    <row r="221" s="132" customFormat="1" x14ac:dyDescent="0.2"/>
    <row r="222" s="132" customFormat="1" x14ac:dyDescent="0.2"/>
    <row r="223" s="132" customFormat="1" x14ac:dyDescent="0.2"/>
    <row r="224" s="132" customFormat="1" x14ac:dyDescent="0.2"/>
    <row r="225" s="132" customFormat="1" x14ac:dyDescent="0.2"/>
    <row r="226" s="132" customFormat="1" x14ac:dyDescent="0.2"/>
    <row r="227" s="132" customFormat="1" x14ac:dyDescent="0.2"/>
    <row r="228" s="132" customFormat="1" x14ac:dyDescent="0.2"/>
    <row r="229" s="132" customFormat="1" x14ac:dyDescent="0.2"/>
    <row r="230" s="132" customFormat="1" x14ac:dyDescent="0.2"/>
    <row r="231" s="132" customFormat="1" x14ac:dyDescent="0.2"/>
    <row r="232" s="132" customFormat="1" x14ac:dyDescent="0.2"/>
    <row r="233" s="132" customFormat="1" x14ac:dyDescent="0.2"/>
    <row r="234" s="132" customFormat="1" x14ac:dyDescent="0.2"/>
    <row r="235" s="132" customFormat="1" x14ac:dyDescent="0.2"/>
    <row r="236" s="132" customFormat="1" x14ac:dyDescent="0.2"/>
    <row r="237" s="132" customFormat="1" x14ac:dyDescent="0.2"/>
    <row r="238" s="132" customFormat="1" x14ac:dyDescent="0.2"/>
    <row r="239" s="132" customFormat="1" x14ac:dyDescent="0.2"/>
    <row r="240" s="132" customFormat="1" x14ac:dyDescent="0.2"/>
    <row r="241" s="132" customFormat="1" x14ac:dyDescent="0.2"/>
    <row r="242" s="132" customFormat="1" x14ac:dyDescent="0.2"/>
    <row r="243" s="132" customFormat="1" x14ac:dyDescent="0.2"/>
    <row r="244" s="132" customFormat="1" x14ac:dyDescent="0.2"/>
    <row r="245" s="132" customFormat="1" x14ac:dyDescent="0.2"/>
    <row r="246" s="132" customFormat="1" x14ac:dyDescent="0.2"/>
    <row r="247" s="132" customFormat="1" x14ac:dyDescent="0.2"/>
    <row r="248" s="132" customFormat="1" x14ac:dyDescent="0.2"/>
    <row r="249" s="132" customFormat="1" x14ac:dyDescent="0.2"/>
    <row r="250" s="132" customFormat="1" x14ac:dyDescent="0.2"/>
    <row r="251" s="132" customFormat="1" x14ac:dyDescent="0.2"/>
    <row r="252" s="132" customFormat="1" x14ac:dyDescent="0.2"/>
    <row r="253" s="132" customFormat="1" x14ac:dyDescent="0.2"/>
    <row r="254" s="132" customFormat="1" x14ac:dyDescent="0.2"/>
    <row r="255" s="132" customFormat="1" x14ac:dyDescent="0.2"/>
    <row r="256" s="132" customFormat="1" x14ac:dyDescent="0.2"/>
    <row r="257" s="132" customFormat="1" x14ac:dyDescent="0.2"/>
    <row r="258" s="132" customFormat="1" x14ac:dyDescent="0.2"/>
    <row r="259" s="132" customFormat="1" x14ac:dyDescent="0.2"/>
    <row r="260" s="132" customFormat="1" x14ac:dyDescent="0.2"/>
    <row r="261" s="132" customFormat="1" x14ac:dyDescent="0.2"/>
    <row r="262" s="132" customFormat="1" x14ac:dyDescent="0.2"/>
    <row r="263" s="132" customFormat="1" x14ac:dyDescent="0.2"/>
    <row r="264" s="132" customFormat="1" x14ac:dyDescent="0.2"/>
    <row r="265" s="132" customFormat="1" x14ac:dyDescent="0.2"/>
    <row r="266" s="132" customFormat="1" x14ac:dyDescent="0.2"/>
    <row r="267" s="132" customFormat="1" x14ac:dyDescent="0.2"/>
    <row r="268" s="132" customFormat="1" x14ac:dyDescent="0.2"/>
    <row r="269" s="132" customFormat="1" x14ac:dyDescent="0.2"/>
    <row r="270" s="132" customFormat="1" x14ac:dyDescent="0.2"/>
    <row r="271" s="132" customFormat="1" x14ac:dyDescent="0.2"/>
    <row r="272" s="132" customFormat="1" x14ac:dyDescent="0.2"/>
    <row r="273" s="132" customFormat="1" x14ac:dyDescent="0.2"/>
    <row r="274" s="132" customFormat="1" x14ac:dyDescent="0.2"/>
    <row r="275" s="132" customFormat="1" x14ac:dyDescent="0.2"/>
    <row r="276" s="132" customFormat="1" x14ac:dyDescent="0.2"/>
    <row r="277" s="132" customFormat="1" x14ac:dyDescent="0.2"/>
    <row r="278" s="132" customFormat="1" x14ac:dyDescent="0.2"/>
    <row r="279" s="132" customFormat="1" x14ac:dyDescent="0.2"/>
    <row r="280" s="132" customFormat="1" x14ac:dyDescent="0.2"/>
    <row r="281" s="132" customFormat="1" x14ac:dyDescent="0.2"/>
    <row r="282" s="132" customFormat="1" x14ac:dyDescent="0.2"/>
    <row r="283" s="132" customFormat="1" x14ac:dyDescent="0.2"/>
    <row r="284" s="132" customFormat="1" x14ac:dyDescent="0.2"/>
    <row r="285" s="132" customFormat="1" x14ac:dyDescent="0.2"/>
    <row r="286" s="132" customFormat="1" x14ac:dyDescent="0.2"/>
    <row r="287" s="132" customFormat="1" x14ac:dyDescent="0.2"/>
    <row r="288" s="132" customFormat="1" x14ac:dyDescent="0.2"/>
    <row r="289" s="132" customFormat="1" x14ac:dyDescent="0.2"/>
    <row r="290" s="132" customFormat="1" x14ac:dyDescent="0.2"/>
    <row r="291" s="132" customFormat="1" x14ac:dyDescent="0.2"/>
    <row r="292" s="132" customFormat="1" x14ac:dyDescent="0.2"/>
    <row r="293" s="132" customFormat="1" x14ac:dyDescent="0.2"/>
    <row r="294" s="132" customFormat="1" x14ac:dyDescent="0.2"/>
    <row r="295" s="132" customFormat="1" x14ac:dyDescent="0.2"/>
    <row r="296" s="132" customFormat="1" x14ac:dyDescent="0.2"/>
    <row r="297" s="132" customFormat="1" x14ac:dyDescent="0.2"/>
    <row r="298" s="132" customFormat="1" x14ac:dyDescent="0.2"/>
    <row r="299" s="132" customFormat="1" x14ac:dyDescent="0.2"/>
    <row r="300" s="132" customFormat="1" x14ac:dyDescent="0.2"/>
    <row r="301" s="132" customFormat="1" x14ac:dyDescent="0.2"/>
    <row r="302" s="132" customFormat="1" x14ac:dyDescent="0.2"/>
    <row r="303" s="132" customFormat="1" x14ac:dyDescent="0.2"/>
    <row r="304" s="132" customFormat="1" x14ac:dyDescent="0.2"/>
    <row r="305" s="132" customFormat="1" x14ac:dyDescent="0.2"/>
    <row r="306" s="132" customFormat="1" x14ac:dyDescent="0.2"/>
    <row r="307" s="132" customFormat="1" x14ac:dyDescent="0.2"/>
    <row r="308" s="132" customFormat="1" x14ac:dyDescent="0.2"/>
    <row r="309" s="132" customFormat="1" x14ac:dyDescent="0.2"/>
    <row r="310" s="132" customFormat="1" x14ac:dyDescent="0.2"/>
    <row r="311" s="132" customFormat="1" x14ac:dyDescent="0.2"/>
    <row r="312" s="132" customFormat="1" x14ac:dyDescent="0.2"/>
    <row r="313" s="132" customFormat="1" x14ac:dyDescent="0.2"/>
    <row r="314" s="132" customFormat="1" x14ac:dyDescent="0.2"/>
    <row r="315" s="132" customFormat="1" x14ac:dyDescent="0.2"/>
    <row r="316" s="132" customFormat="1" x14ac:dyDescent="0.2"/>
    <row r="317" s="132" customFormat="1" x14ac:dyDescent="0.2"/>
    <row r="318" s="132" customFormat="1" x14ac:dyDescent="0.2"/>
    <row r="319" s="132" customFormat="1" x14ac:dyDescent="0.2"/>
    <row r="320" s="132" customFormat="1" x14ac:dyDescent="0.2"/>
    <row r="321" s="132" customFormat="1" x14ac:dyDescent="0.2"/>
    <row r="322" s="132" customFormat="1" x14ac:dyDescent="0.2"/>
    <row r="323" s="132" customFormat="1" x14ac:dyDescent="0.2"/>
    <row r="324" s="132" customFormat="1" x14ac:dyDescent="0.2"/>
    <row r="325" s="132" customFormat="1" x14ac:dyDescent="0.2"/>
    <row r="326" s="132" customFormat="1" x14ac:dyDescent="0.2"/>
    <row r="327" s="132" customFormat="1" x14ac:dyDescent="0.2"/>
    <row r="328" s="132" customFormat="1" x14ac:dyDescent="0.2"/>
    <row r="329" s="132" customFormat="1" x14ac:dyDescent="0.2"/>
    <row r="330" s="132" customFormat="1" x14ac:dyDescent="0.2"/>
    <row r="331" s="132" customFormat="1" x14ac:dyDescent="0.2"/>
    <row r="332" s="132" customFormat="1" x14ac:dyDescent="0.2"/>
    <row r="333" s="132" customFormat="1" x14ac:dyDescent="0.2"/>
    <row r="334" s="132" customFormat="1" x14ac:dyDescent="0.2"/>
    <row r="335" s="132" customFormat="1" x14ac:dyDescent="0.2"/>
    <row r="336" s="132" customFormat="1" x14ac:dyDescent="0.2"/>
    <row r="337" s="132" customFormat="1" x14ac:dyDescent="0.2"/>
    <row r="338" s="132" customFormat="1" x14ac:dyDescent="0.2"/>
    <row r="339" s="132" customFormat="1" x14ac:dyDescent="0.2"/>
    <row r="340" s="132" customFormat="1" x14ac:dyDescent="0.2"/>
    <row r="341" s="132" customFormat="1" x14ac:dyDescent="0.2"/>
    <row r="342" s="132" customFormat="1" x14ac:dyDescent="0.2"/>
    <row r="343" s="132" customFormat="1" x14ac:dyDescent="0.2"/>
    <row r="344" s="132" customFormat="1" x14ac:dyDescent="0.2"/>
    <row r="345" s="132" customFormat="1" x14ac:dyDescent="0.2"/>
    <row r="346" s="132" customFormat="1" x14ac:dyDescent="0.2"/>
    <row r="347" s="132" customFormat="1" x14ac:dyDescent="0.2"/>
    <row r="348" s="132" customFormat="1" x14ac:dyDescent="0.2"/>
    <row r="349" s="132" customFormat="1" x14ac:dyDescent="0.2"/>
    <row r="350" s="132" customFormat="1" x14ac:dyDescent="0.2"/>
    <row r="351" s="132" customFormat="1" x14ac:dyDescent="0.2"/>
    <row r="352" s="132" customFormat="1" x14ac:dyDescent="0.2"/>
    <row r="353" s="132" customFormat="1" x14ac:dyDescent="0.2"/>
    <row r="354" s="132" customFormat="1" x14ac:dyDescent="0.2"/>
    <row r="355" s="132" customFormat="1" x14ac:dyDescent="0.2"/>
    <row r="356" s="132" customFormat="1" x14ac:dyDescent="0.2"/>
    <row r="357" s="132" customFormat="1" x14ac:dyDescent="0.2"/>
    <row r="358" s="132" customFormat="1" x14ac:dyDescent="0.2"/>
    <row r="359" s="132" customFormat="1" x14ac:dyDescent="0.2"/>
    <row r="360" s="132" customFormat="1" x14ac:dyDescent="0.2"/>
    <row r="361" s="132" customFormat="1" x14ac:dyDescent="0.2"/>
    <row r="362" s="132" customFormat="1" x14ac:dyDescent="0.2"/>
    <row r="363" s="132" customFormat="1" x14ac:dyDescent="0.2"/>
    <row r="364" s="132" customFormat="1" x14ac:dyDescent="0.2"/>
    <row r="365" s="132" customFormat="1" x14ac:dyDescent="0.2"/>
    <row r="366" s="132" customFormat="1" x14ac:dyDescent="0.2"/>
    <row r="367" s="132" customFormat="1" x14ac:dyDescent="0.2"/>
    <row r="368" s="132" customFormat="1" x14ac:dyDescent="0.2"/>
    <row r="369" s="132" customFormat="1" x14ac:dyDescent="0.2"/>
    <row r="370" s="132" customFormat="1" x14ac:dyDescent="0.2"/>
    <row r="371" s="132" customFormat="1" x14ac:dyDescent="0.2"/>
    <row r="372" s="132" customFormat="1" x14ac:dyDescent="0.2"/>
    <row r="373" s="132" customFormat="1" x14ac:dyDescent="0.2"/>
    <row r="374" s="132" customFormat="1" x14ac:dyDescent="0.2"/>
  </sheetData>
  <sheetProtection selectLockedCells="1"/>
  <dataConsolidate/>
  <mergeCells count="6">
    <mergeCell ref="J3:M3"/>
    <mergeCell ref="J4:M4"/>
    <mergeCell ref="B6:C6"/>
    <mergeCell ref="J6:M6"/>
    <mergeCell ref="B4:C5"/>
    <mergeCell ref="D4:D5"/>
  </mergeCells>
  <conditionalFormatting sqref="I3">
    <cfRule type="expression" dxfId="3" priority="14">
      <formula>#REF!&gt;=0</formula>
    </cfRule>
    <cfRule type="expression" dxfId="2" priority="15">
      <formula>#REF!&lt;0</formula>
    </cfRule>
  </conditionalFormatting>
  <pageMargins left="0.75" right="0.75" top="1" bottom="1" header="0.5" footer="0.5"/>
  <pageSetup paperSize="9" orientation="portrait" horizontalDpi="4294967292" verticalDpi="4294967292" r:id="rId1"/>
  <ignoredErrors>
    <ignoredError sqref="D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5AE97E34-49C8-4583-AB8B-6D01BDA5769E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37657C-A2F5-5E4E-B1BD-11207DA23321}">
          <x14:formula1>
            <xm:f>Biblioteca!$D$6:$D$122</xm:f>
          </x14:formula1>
          <xm:sqref>C14:C71</xm:sqref>
        </x14:dataValidation>
        <x14:dataValidation type="list" allowBlank="1" showInputMessage="1" showErrorMessage="1" xr:uid="{638355B8-C479-2945-B375-F15D6A9021E6}">
          <x14:formula1>
            <xm:f>INDIRECT(Biblioteca!$H$19)</xm:f>
          </x14:formula1>
          <xm:sqref>D13:D15</xm:sqref>
        </x14:dataValidation>
        <x14:dataValidation type="list" allowBlank="1" showInputMessage="1" showErrorMessage="1" xr:uid="{3E7D00DE-BAA5-914F-9E0B-EDA2DAA69C52}">
          <x14:formula1>
            <xm:f>Biblioteca!$H$6:$H$16</xm:f>
          </x14:formula1>
          <xm:sqref>C9:C13</xm:sqref>
        </x14:dataValidation>
        <x14:dataValidation type="list" allowBlank="1" showInputMessage="1" showErrorMessage="1" xr:uid="{4D6CBF82-3F10-F645-99AC-EF0E83BCE187}">
          <x14:formula1>
            <xm:f>INDIRECT(VLOOKUP(G6,Biblioteca!H4:I14,2,0))</xm:f>
          </x14:formula1>
          <xm:sqref>D10:D12</xm:sqref>
        </x14:dataValidation>
        <x14:dataValidation type="list" allowBlank="1" showInputMessage="1" showErrorMessage="1" xr:uid="{E60EB086-B1E8-814D-9443-0EF09EEA997B}">
          <x14:formula1>
            <xm:f>INDIRECT(VLOOKUP(G4,Biblioteca!H2:I12,2,0))</xm:f>
          </x14:formula1>
          <xm:sqref>G5</xm:sqref>
        </x14:dataValidation>
        <x14:dataValidation type="list" allowBlank="1" showInputMessage="1" showErrorMessage="1" xr:uid="{866804CA-2FDF-264C-96D4-93231D14A4F8}">
          <x14:formula1>
            <xm:f>INDIRECT(VLOOKUP(#REF!,Biblioteca!H3:I13,2,0))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F385-7CB8-44BF-B258-8F0C8372FCAB}">
  <dimension ref="A1:XFA55"/>
  <sheetViews>
    <sheetView showGridLines="0" zoomScaleNormal="100" workbookViewId="0">
      <selection activeCell="H20" sqref="H20"/>
    </sheetView>
  </sheetViews>
  <sheetFormatPr baseColWidth="10" defaultColWidth="10.83203125" defaultRowHeight="16" x14ac:dyDescent="0.2"/>
  <cols>
    <col min="1" max="1" width="9.33203125" style="3" customWidth="1"/>
    <col min="2" max="2" width="10.83203125" style="3" customWidth="1"/>
    <col min="3" max="3" width="10.83203125" style="3"/>
    <col min="4" max="4" width="27.33203125" style="3" bestFit="1" customWidth="1"/>
    <col min="5" max="5" width="46.83203125" style="3" customWidth="1"/>
    <col min="6" max="6" width="10.83203125" style="3"/>
    <col min="7" max="7" width="7.83203125" style="3" customWidth="1"/>
    <col min="8" max="8" width="27.33203125" style="3" customWidth="1"/>
    <col min="9" max="9" width="13.5" style="3" customWidth="1"/>
    <col min="10" max="10" width="10.83203125" style="3"/>
    <col min="11" max="11" width="10.83203125" style="3" customWidth="1"/>
    <col min="12" max="12" width="8.1640625" style="3" customWidth="1"/>
    <col min="13" max="13" width="12.83203125" style="3" customWidth="1"/>
    <col min="14" max="15" width="10.83203125" style="3"/>
    <col min="16" max="16" width="3.5" style="3" customWidth="1"/>
    <col min="17" max="16384" width="10.83203125" style="3"/>
  </cols>
  <sheetData>
    <row r="1" spans="1:277 16381:16381" s="2" customFormat="1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XFA1" s="1"/>
    </row>
    <row r="2" spans="1:277 16381:16381" s="2" customForma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</row>
    <row r="3" spans="1:277 16381:16381" s="2" customFormat="1" ht="30" customHeight="1" x14ac:dyDescent="0.3">
      <c r="A3" s="1"/>
      <c r="B3" s="139"/>
      <c r="C3" s="5"/>
      <c r="D3" s="251" t="s">
        <v>130</v>
      </c>
      <c r="E3" s="251"/>
      <c r="F3" s="8"/>
      <c r="G3" s="9"/>
      <c r="H3" s="3"/>
      <c r="I3" s="10"/>
      <c r="J3" s="11"/>
      <c r="K3" s="246"/>
      <c r="L3" s="246"/>
      <c r="M3" s="246"/>
      <c r="N3" s="24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</row>
    <row r="4" spans="1:277 16381:16381" ht="10" customHeight="1" x14ac:dyDescent="0.2">
      <c r="A4" s="1"/>
      <c r="B4" s="33"/>
      <c r="C4" s="34"/>
      <c r="D4" s="34"/>
      <c r="E4" s="35"/>
      <c r="F4" s="28"/>
      <c r="G4" s="36"/>
      <c r="H4" s="37"/>
      <c r="I4" s="38"/>
      <c r="J4" s="39"/>
      <c r="K4" s="36"/>
      <c r="L4" s="37"/>
      <c r="M4" s="40"/>
      <c r="Q4" s="1"/>
      <c r="R4" s="1"/>
      <c r="S4" s="1"/>
      <c r="T4" s="1"/>
      <c r="U4" s="14" t="s">
        <v>66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</row>
    <row r="5" spans="1:277 16381:16381" s="2" customFormat="1" ht="19" customHeight="1" x14ac:dyDescent="0.2">
      <c r="A5" s="1"/>
      <c r="B5" s="252"/>
      <c r="C5" s="253"/>
      <c r="D5" s="140" t="s">
        <v>99</v>
      </c>
      <c r="E5" s="144" t="s">
        <v>98</v>
      </c>
      <c r="F5" s="28"/>
      <c r="G5" s="36"/>
      <c r="H5" s="148" t="s">
        <v>129</v>
      </c>
      <c r="I5" s="141"/>
      <c r="J5" s="250"/>
      <c r="K5" s="250"/>
      <c r="L5" s="142"/>
      <c r="M5" s="142"/>
      <c r="N5" s="141"/>
      <c r="O5" s="1"/>
      <c r="P5" s="14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</row>
    <row r="6" spans="1:277 16381:16381" ht="20" customHeight="1" x14ac:dyDescent="0.2">
      <c r="B6" s="252"/>
      <c r="C6" s="253"/>
      <c r="D6" s="145" t="s">
        <v>58</v>
      </c>
      <c r="E6" s="146" t="s">
        <v>101</v>
      </c>
      <c r="H6" s="18" t="s">
        <v>101</v>
      </c>
      <c r="I6" s="3" t="s">
        <v>117</v>
      </c>
      <c r="U6" s="1"/>
    </row>
    <row r="7" spans="1:277 16381:16381" ht="20" customHeight="1" x14ac:dyDescent="0.2">
      <c r="D7" s="145" t="s">
        <v>88</v>
      </c>
      <c r="E7" s="146" t="s">
        <v>101</v>
      </c>
      <c r="H7" s="18" t="s">
        <v>102</v>
      </c>
      <c r="I7" s="3" t="s">
        <v>118</v>
      </c>
      <c r="U7" s="1"/>
    </row>
    <row r="8" spans="1:277 16381:16381" ht="20" customHeight="1" x14ac:dyDescent="0.2">
      <c r="D8" s="145" t="s">
        <v>89</v>
      </c>
      <c r="E8" s="146" t="s">
        <v>101</v>
      </c>
      <c r="H8" s="18" t="s">
        <v>103</v>
      </c>
      <c r="I8" s="3" t="s">
        <v>127</v>
      </c>
      <c r="U8" s="1"/>
    </row>
    <row r="9" spans="1:277 16381:16381" ht="20" customHeight="1" x14ac:dyDescent="0.2">
      <c r="D9" s="145" t="s">
        <v>48</v>
      </c>
      <c r="E9" s="146" t="s">
        <v>101</v>
      </c>
      <c r="H9" s="18" t="s">
        <v>104</v>
      </c>
      <c r="I9" s="3" t="s">
        <v>119</v>
      </c>
      <c r="U9" s="1"/>
    </row>
    <row r="10" spans="1:277 16381:16381" ht="20" customHeight="1" x14ac:dyDescent="0.2">
      <c r="D10" s="145" t="s">
        <v>87</v>
      </c>
      <c r="E10" s="146" t="s">
        <v>102</v>
      </c>
      <c r="H10" s="18" t="s">
        <v>105</v>
      </c>
      <c r="I10" s="1" t="s">
        <v>120</v>
      </c>
      <c r="U10" s="1"/>
    </row>
    <row r="11" spans="1:277 16381:16381" ht="20" customHeight="1" x14ac:dyDescent="0.2">
      <c r="D11" s="145" t="s">
        <v>16</v>
      </c>
      <c r="E11" s="146" t="s">
        <v>102</v>
      </c>
      <c r="H11" s="18" t="s">
        <v>106</v>
      </c>
      <c r="I11" s="18" t="s">
        <v>121</v>
      </c>
      <c r="U11" s="1"/>
    </row>
    <row r="12" spans="1:277 16381:16381" ht="20" customHeight="1" x14ac:dyDescent="0.2">
      <c r="D12" s="145" t="s">
        <v>85</v>
      </c>
      <c r="E12" s="146" t="s">
        <v>102</v>
      </c>
      <c r="H12" s="18" t="s">
        <v>112</v>
      </c>
      <c r="I12" s="18" t="s">
        <v>122</v>
      </c>
    </row>
    <row r="13" spans="1:277 16381:16381" ht="20" customHeight="1" x14ac:dyDescent="0.2">
      <c r="D13" s="145" t="s">
        <v>47</v>
      </c>
      <c r="E13" s="146" t="s">
        <v>102</v>
      </c>
      <c r="H13" s="18" t="s">
        <v>113</v>
      </c>
      <c r="I13" s="18" t="s">
        <v>123</v>
      </c>
    </row>
    <row r="14" spans="1:277 16381:16381" ht="20" customHeight="1" x14ac:dyDescent="0.2">
      <c r="D14" s="145" t="s">
        <v>95</v>
      </c>
      <c r="E14" s="146" t="s">
        <v>103</v>
      </c>
      <c r="H14" s="18" t="s">
        <v>115</v>
      </c>
      <c r="I14" s="18" t="s">
        <v>124</v>
      </c>
    </row>
    <row r="15" spans="1:277 16381:16381" ht="20" customHeight="1" x14ac:dyDescent="0.2">
      <c r="D15" s="145" t="s">
        <v>10</v>
      </c>
      <c r="E15" s="146" t="s">
        <v>103</v>
      </c>
      <c r="H15" s="18" t="s">
        <v>116</v>
      </c>
      <c r="I15" s="18" t="s">
        <v>125</v>
      </c>
    </row>
    <row r="16" spans="1:277 16381:16381" ht="20" customHeight="1" x14ac:dyDescent="0.2">
      <c r="D16" s="145" t="s">
        <v>17</v>
      </c>
      <c r="E16" s="146" t="s">
        <v>103</v>
      </c>
      <c r="H16" s="18" t="s">
        <v>114</v>
      </c>
      <c r="I16" s="18" t="s">
        <v>126</v>
      </c>
    </row>
    <row r="17" spans="4:9" ht="20" customHeight="1" x14ac:dyDescent="0.2">
      <c r="D17" s="145" t="s">
        <v>23</v>
      </c>
      <c r="E17" s="146" t="s">
        <v>103</v>
      </c>
      <c r="H17" s="1"/>
      <c r="I17" s="1"/>
    </row>
    <row r="18" spans="4:9" ht="20" customHeight="1" x14ac:dyDescent="0.2">
      <c r="D18" s="145" t="s">
        <v>9</v>
      </c>
      <c r="E18" s="146" t="s">
        <v>104</v>
      </c>
      <c r="H18" s="149" t="s">
        <v>128</v>
      </c>
    </row>
    <row r="19" spans="4:9" ht="20" customHeight="1" x14ac:dyDescent="0.2">
      <c r="D19" s="145" t="s">
        <v>12</v>
      </c>
      <c r="E19" s="146" t="s">
        <v>104</v>
      </c>
      <c r="H19" s="3" t="e">
        <f>VLOOKUP('Registos despesas e rendimentos'!G4,Biblioteca!H6:I16,2,0)</f>
        <v>#N/A</v>
      </c>
    </row>
    <row r="20" spans="4:9" ht="20" customHeight="1" x14ac:dyDescent="0.2">
      <c r="D20" s="145" t="s">
        <v>18</v>
      </c>
      <c r="E20" s="146" t="s">
        <v>104</v>
      </c>
    </row>
    <row r="21" spans="4:9" ht="20" customHeight="1" x14ac:dyDescent="0.2">
      <c r="D21" s="145" t="s">
        <v>49</v>
      </c>
      <c r="E21" s="146" t="s">
        <v>104</v>
      </c>
    </row>
    <row r="22" spans="4:9" ht="20" customHeight="1" x14ac:dyDescent="0.2">
      <c r="D22" s="147" t="s">
        <v>34</v>
      </c>
      <c r="E22" s="146" t="s">
        <v>105</v>
      </c>
    </row>
    <row r="23" spans="4:9" ht="20" customHeight="1" x14ac:dyDescent="0.2">
      <c r="D23" s="147" t="s">
        <v>13</v>
      </c>
      <c r="E23" s="150" t="s">
        <v>105</v>
      </c>
    </row>
    <row r="24" spans="4:9" ht="20" customHeight="1" x14ac:dyDescent="0.2">
      <c r="D24" s="147" t="s">
        <v>19</v>
      </c>
      <c r="E24" s="150" t="s">
        <v>105</v>
      </c>
    </row>
    <row r="25" spans="4:9" ht="20" customHeight="1" x14ac:dyDescent="0.2">
      <c r="D25" s="147" t="s">
        <v>72</v>
      </c>
      <c r="E25" s="150" t="s">
        <v>105</v>
      </c>
    </row>
    <row r="26" spans="4:9" ht="20" customHeight="1" x14ac:dyDescent="0.2">
      <c r="D26" s="147" t="s">
        <v>24</v>
      </c>
      <c r="E26" s="150" t="s">
        <v>105</v>
      </c>
    </row>
    <row r="27" spans="4:9" ht="20" customHeight="1" x14ac:dyDescent="0.2">
      <c r="D27" s="147" t="s">
        <v>25</v>
      </c>
      <c r="E27" s="150" t="s">
        <v>105</v>
      </c>
    </row>
    <row r="28" spans="4:9" ht="20" customHeight="1" x14ac:dyDescent="0.2">
      <c r="D28" s="147" t="s">
        <v>35</v>
      </c>
      <c r="E28" s="150" t="s">
        <v>105</v>
      </c>
    </row>
    <row r="29" spans="4:9" ht="20" customHeight="1" x14ac:dyDescent="0.2">
      <c r="D29" s="147" t="s">
        <v>26</v>
      </c>
      <c r="E29" s="150" t="s">
        <v>105</v>
      </c>
    </row>
    <row r="30" spans="4:9" ht="20" customHeight="1" x14ac:dyDescent="0.2">
      <c r="D30" s="147" t="s">
        <v>27</v>
      </c>
      <c r="E30" s="150" t="s">
        <v>105</v>
      </c>
    </row>
    <row r="31" spans="4:9" ht="20" customHeight="1" x14ac:dyDescent="0.2">
      <c r="D31" s="147" t="s">
        <v>28</v>
      </c>
      <c r="E31" s="150" t="s">
        <v>105</v>
      </c>
    </row>
    <row r="32" spans="4:9" ht="20" customHeight="1" x14ac:dyDescent="0.2">
      <c r="D32" s="147" t="s">
        <v>50</v>
      </c>
      <c r="E32" s="150" t="s">
        <v>105</v>
      </c>
    </row>
    <row r="33" spans="4:5" ht="20" customHeight="1" x14ac:dyDescent="0.2">
      <c r="D33" s="147" t="s">
        <v>38</v>
      </c>
      <c r="E33" s="150" t="s">
        <v>106</v>
      </c>
    </row>
    <row r="34" spans="4:5" ht="20" customHeight="1" x14ac:dyDescent="0.2">
      <c r="D34" s="147" t="s">
        <v>20</v>
      </c>
      <c r="E34" s="150" t="s">
        <v>106</v>
      </c>
    </row>
    <row r="35" spans="4:5" ht="20" customHeight="1" x14ac:dyDescent="0.2">
      <c r="D35" s="147" t="s">
        <v>94</v>
      </c>
      <c r="E35" s="150" t="s">
        <v>106</v>
      </c>
    </row>
    <row r="36" spans="4:5" ht="20" customHeight="1" x14ac:dyDescent="0.2">
      <c r="D36" s="147" t="s">
        <v>51</v>
      </c>
      <c r="E36" s="150" t="s">
        <v>106</v>
      </c>
    </row>
    <row r="37" spans="4:5" ht="20" customHeight="1" x14ac:dyDescent="0.2">
      <c r="D37" s="147" t="s">
        <v>76</v>
      </c>
      <c r="E37" s="150" t="s">
        <v>112</v>
      </c>
    </row>
    <row r="38" spans="4:5" ht="20" customHeight="1" x14ac:dyDescent="0.2">
      <c r="D38" s="147" t="s">
        <v>77</v>
      </c>
      <c r="E38" s="150" t="s">
        <v>112</v>
      </c>
    </row>
    <row r="39" spans="4:5" ht="20" customHeight="1" x14ac:dyDescent="0.2">
      <c r="D39" s="145" t="s">
        <v>42</v>
      </c>
      <c r="E39" s="150" t="s">
        <v>113</v>
      </c>
    </row>
    <row r="40" spans="4:5" ht="20" customHeight="1" x14ac:dyDescent="0.2">
      <c r="D40" s="145" t="s">
        <v>14</v>
      </c>
      <c r="E40" s="150" t="s">
        <v>113</v>
      </c>
    </row>
    <row r="41" spans="4:5" ht="20" customHeight="1" x14ac:dyDescent="0.2">
      <c r="D41" s="145" t="s">
        <v>75</v>
      </c>
      <c r="E41" s="150" t="s">
        <v>113</v>
      </c>
    </row>
    <row r="42" spans="4:5" ht="20" customHeight="1" x14ac:dyDescent="0.2">
      <c r="D42" s="145" t="s">
        <v>21</v>
      </c>
      <c r="E42" s="150" t="s">
        <v>113</v>
      </c>
    </row>
    <row r="43" spans="4:5" ht="20" customHeight="1" x14ac:dyDescent="0.2">
      <c r="D43" s="145" t="s">
        <v>53</v>
      </c>
      <c r="E43" s="150" t="s">
        <v>113</v>
      </c>
    </row>
    <row r="44" spans="4:5" x14ac:dyDescent="0.2">
      <c r="D44" s="147" t="s">
        <v>45</v>
      </c>
      <c r="E44" s="150" t="s">
        <v>114</v>
      </c>
    </row>
    <row r="45" spans="4:5" x14ac:dyDescent="0.2">
      <c r="D45" s="147" t="s">
        <v>15</v>
      </c>
      <c r="E45" s="150" t="s">
        <v>114</v>
      </c>
    </row>
    <row r="46" spans="4:5" x14ac:dyDescent="0.2">
      <c r="D46" s="147" t="s">
        <v>80</v>
      </c>
      <c r="E46" s="150" t="s">
        <v>114</v>
      </c>
    </row>
    <row r="47" spans="4:5" x14ac:dyDescent="0.2">
      <c r="D47" s="147" t="s">
        <v>46</v>
      </c>
      <c r="E47" s="150" t="s">
        <v>114</v>
      </c>
    </row>
    <row r="48" spans="4:5" x14ac:dyDescent="0.2">
      <c r="D48" s="147" t="s">
        <v>74</v>
      </c>
      <c r="E48" s="150" t="s">
        <v>114</v>
      </c>
    </row>
    <row r="49" spans="4:5" x14ac:dyDescent="0.2">
      <c r="D49" s="147" t="s">
        <v>41</v>
      </c>
      <c r="E49" s="150" t="s">
        <v>115</v>
      </c>
    </row>
    <row r="50" spans="4:5" x14ac:dyDescent="0.2">
      <c r="D50" s="147" t="s">
        <v>55</v>
      </c>
      <c r="E50" s="150" t="s">
        <v>115</v>
      </c>
    </row>
    <row r="51" spans="4:5" x14ac:dyDescent="0.2">
      <c r="D51" s="147" t="s">
        <v>79</v>
      </c>
      <c r="E51" s="150" t="s">
        <v>115</v>
      </c>
    </row>
    <row r="52" spans="4:5" x14ac:dyDescent="0.2">
      <c r="D52" s="147" t="s">
        <v>52</v>
      </c>
      <c r="E52" s="150" t="s">
        <v>115</v>
      </c>
    </row>
    <row r="53" spans="4:5" x14ac:dyDescent="0.2">
      <c r="D53" s="147" t="s">
        <v>54</v>
      </c>
      <c r="E53" s="150" t="s">
        <v>116</v>
      </c>
    </row>
    <row r="54" spans="4:5" x14ac:dyDescent="0.2">
      <c r="D54" s="147" t="s">
        <v>43</v>
      </c>
      <c r="E54" s="150" t="s">
        <v>116</v>
      </c>
    </row>
    <row r="55" spans="4:5" x14ac:dyDescent="0.2">
      <c r="D55" s="147" t="s">
        <v>22</v>
      </c>
      <c r="E55" s="150" t="s">
        <v>116</v>
      </c>
    </row>
  </sheetData>
  <sheetProtection selectLockedCells="1"/>
  <dataConsolidate/>
  <mergeCells count="5">
    <mergeCell ref="J5:K5"/>
    <mergeCell ref="K3:N3"/>
    <mergeCell ref="D3:E3"/>
    <mergeCell ref="B6:C6"/>
    <mergeCell ref="B5:C5"/>
  </mergeCells>
  <conditionalFormatting sqref="J3">
    <cfRule type="expression" dxfId="1" priority="4">
      <formula>#REF!&gt;=0</formula>
    </cfRule>
    <cfRule type="expression" dxfId="0" priority="5">
      <formula>#REF!&lt;0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098DED7-43E3-4B6F-8D10-6E9E681B52C5}">
            <x14:iconSet custom="1">
              <x14:cfvo type="percent">
                <xm:f>0</xm:f>
              </x14:cfvo>
              <x14:cfvo type="percentile">
                <xm:f>90</xm:f>
              </x14:cfvo>
              <x14:cfvo type="percentile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2" id="{A78E4102-370F-48D1-8AFD-97D37DCA6D86}">
            <x14:iconSet custom="1">
              <x14:cfvo type="percent">
                <xm:f>0</xm:f>
              </x14:cfvo>
              <x14:cfvo type="percent">
                <xm:f>100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I5</xm:sqref>
        </x14:conditionalFormatting>
        <x14:conditionalFormatting xmlns:xm="http://schemas.microsoft.com/office/excel/2006/main">
          <x14:cfRule type="iconSet" priority="1" id="{8B46D664-4BE5-4076-AD34-13F9655704F0}">
            <x14:iconSet custom="1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  <x14:cfIcon iconSet="3Arrows" iconId="0"/>
              <x14:cfIcon iconSet="3Arrows" iconId="1"/>
              <x14:cfIcon iconSet="3Arrows" iconId="2"/>
            </x14:iconSet>
          </x14:cfRule>
          <xm:sqref>N5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46bf8a-98e2-41d1-b160-f27c66e0ef3e">
      <Terms xmlns="http://schemas.microsoft.com/office/infopath/2007/PartnerControls"/>
    </lcf76f155ced4ddcb4097134ff3c332f>
    <TaxCatchAll xmlns="19b4090d-919c-4672-b2b1-30f48d0c67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F4EDC1A2E73408D148AF0AAF4176E" ma:contentTypeVersion="11" ma:contentTypeDescription="Create a new document." ma:contentTypeScope="" ma:versionID="465aa8652a95b2bb75c69e203685a6f6">
  <xsd:schema xmlns:xsd="http://www.w3.org/2001/XMLSchema" xmlns:xs="http://www.w3.org/2001/XMLSchema" xmlns:p="http://schemas.microsoft.com/office/2006/metadata/properties" xmlns:ns2="8346bf8a-98e2-41d1-b160-f27c66e0ef3e" xmlns:ns3="19b4090d-919c-4672-b2b1-30f48d0c6762" targetNamespace="http://schemas.microsoft.com/office/2006/metadata/properties" ma:root="true" ma:fieldsID="f45d54b39577801ce204928ab6632f2a" ns2:_="" ns3:_="">
    <xsd:import namespace="8346bf8a-98e2-41d1-b160-f27c66e0ef3e"/>
    <xsd:import namespace="19b4090d-919c-4672-b2b1-30f48d0c6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6bf8a-98e2-41d1-b160-f27c66e0ef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e1620d4-614e-4ea4-8ddb-e0400bb41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4090d-919c-4672-b2b1-30f48d0c6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6cb964f-49f8-40f5-a4b3-e7bdb8f67087}" ma:internalName="TaxCatchAll" ma:showField="CatchAllData" ma:web="19b4090d-919c-4672-b2b1-30f48d0c6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0891D8-A2C4-4065-A595-C6ECE25D6790}">
  <ds:schemaRefs>
    <ds:schemaRef ds:uri="http://schemas.microsoft.com/office/2006/metadata/properties"/>
    <ds:schemaRef ds:uri="http://schemas.microsoft.com/office/infopath/2007/PartnerControls"/>
    <ds:schemaRef ds:uri="8346bf8a-98e2-41d1-b160-f27c66e0ef3e"/>
    <ds:schemaRef ds:uri="19b4090d-919c-4672-b2b1-30f48d0c6762"/>
  </ds:schemaRefs>
</ds:datastoreItem>
</file>

<file path=customXml/itemProps2.xml><?xml version="1.0" encoding="utf-8"?>
<ds:datastoreItem xmlns:ds="http://schemas.openxmlformats.org/officeDocument/2006/customXml" ds:itemID="{05591BD7-7F83-4EFD-8674-A8234550C9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B7976-0508-4C9F-B0DB-A83ACFC79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6bf8a-98e2-41d1-b160-f27c66e0ef3e"/>
    <ds:schemaRef ds:uri="19b4090d-919c-4672-b2b1-30f48d0c6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0338048-193a-4298-abea-3596ae88b05e}" enabled="0" method="" siteId="{10338048-193a-4298-abea-3596ae88b05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Orçamento</vt:lpstr>
      <vt:lpstr>Registos despesas e rendimentos</vt:lpstr>
      <vt:lpstr>Biblioteca</vt:lpstr>
      <vt:lpstr>a</vt:lpstr>
      <vt:lpstr>b</vt:lpstr>
      <vt:lpstr>cc</vt:lpstr>
      <vt:lpstr>d</vt:lpstr>
      <vt:lpstr>e</vt:lpstr>
      <vt:lpstr>f</vt:lpstr>
      <vt:lpstr>g</vt:lpstr>
      <vt:lpstr>h</vt:lpstr>
      <vt:lpstr>i</vt:lpstr>
      <vt:lpstr>j</vt:lpstr>
      <vt:lpstr>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Costa (novobanco DDM Direção)</dc:creator>
  <cp:keywords/>
  <dc:description/>
  <cp:lastModifiedBy>Sara Batista</cp:lastModifiedBy>
  <dcterms:created xsi:type="dcterms:W3CDTF">2013-05-24T14:44:37Z</dcterms:created>
  <dcterms:modified xsi:type="dcterms:W3CDTF">2024-05-15T12:39:35Z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0x010100DBCF4EDC1A2E73408D148AF0AAF4176E</vt:lpwstr>
  </property>
</Properties>
</file>